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tabRatio="814" activeTab="0"/>
  </bookViews>
  <sheets>
    <sheet name="AUTORIZATIE_DCR_02-02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<sst xmlns="http://schemas.openxmlformats.org/spreadsheetml/2006/main" count="112" uniqueCount="111">
  <si>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Cod</t>
  </si>
  <si>
    <t xml:space="preserve"> Org1</t>
  </si>
  <si>
    <r>
      <t>Org1i (</t>
    </r>
    <r>
      <rPr>
        <i/>
        <sz val="10"/>
        <color indexed="8"/>
        <rFont val="Times New Roman"/>
        <family val="1"/>
      </rPr>
      <t>intermediar</t>
    </r>
    <r>
      <rPr>
        <sz val="10"/>
        <color indexed="8"/>
        <rFont val="Times New Roman"/>
        <family val="1"/>
      </rPr>
      <t>)  2</t>
    </r>
  </si>
  <si>
    <t> 2101</t>
  </si>
  <si>
    <t xml:space="preserve"> Org2</t>
  </si>
  <si>
    <t xml:space="preserve">F1-F3 </t>
  </si>
  <si>
    <t xml:space="preserve">P1-P2 </t>
  </si>
  <si>
    <t>P3-</t>
  </si>
  <si>
    <t xml:space="preserve">Autorităţile/instituţiile bugetare participante la modificări </t>
  </si>
  <si>
    <r>
      <t xml:space="preserve">2. </t>
    </r>
    <r>
      <rPr>
        <b/>
        <sz val="10"/>
        <color indexed="8"/>
        <rFont val="Times New Roman"/>
        <family val="1"/>
      </rPr>
      <t>DIRECȚIA ÎNVĂȚĂMÎNT HÎNCEȘTI</t>
    </r>
  </si>
  <si>
    <t>2101 </t>
  </si>
  <si>
    <t> 1482</t>
  </si>
  <si>
    <t>Denumirea</t>
  </si>
  <si>
    <t>Autorităţi/instituţii bugetare (coduri)</t>
  </si>
  <si>
    <t>1. Resurse</t>
  </si>
  <si>
    <t xml:space="preserve">Indemnizaţii la încetarea acţiunii contractului de muncă </t>
  </si>
  <si>
    <t>339110</t>
  </si>
  <si>
    <t>Procurarea altor materiale</t>
  </si>
  <si>
    <t>338110</t>
  </si>
  <si>
    <t>Procurarea accesorilor de pat, îmbrăcămintei, încălţămintei</t>
  </si>
  <si>
    <t>337110</t>
  </si>
  <si>
    <t>Procurarea  materialelor de construcţie</t>
  </si>
  <si>
    <t>336110</t>
  </si>
  <si>
    <t>Procurarea materialelor de uz gospodăresc şi rechizitelor de birou</t>
  </si>
  <si>
    <t>Procurarea materialelor pentru scopuri didactice, stiinţifice şi alte scopuri</t>
  </si>
  <si>
    <t>Procurarea medicamentelor şi materialelor sanitare</t>
  </si>
  <si>
    <t>Procurarea pieselor de schimb</t>
  </si>
  <si>
    <t>Procurarea combustibilului, carburanților și lubrifianților</t>
  </si>
  <si>
    <t>330000</t>
  </si>
  <si>
    <t>STOCURI DE MATERIALE CIRCULANTE</t>
  </si>
  <si>
    <t>Investiţii capitale în active nemateriale în curs de execuţie</t>
  </si>
  <si>
    <t>Procurarea altor mijloacelor fixe</t>
  </si>
  <si>
    <t>Procurarea mijloacelor de transport</t>
  </si>
  <si>
    <t xml:space="preserve">Procurarea maşinilor şi utilajelor </t>
  </si>
  <si>
    <t>311120</t>
  </si>
  <si>
    <t xml:space="preserve">Reparaţii capitale ale clădirilor </t>
  </si>
  <si>
    <t>310000</t>
  </si>
  <si>
    <t>MIJLOACE FIXE</t>
  </si>
  <si>
    <t>Indemnizații pentru incapacitatea temporară de muncă achitate din mijloacele financiare ale angajatorului</t>
  </si>
  <si>
    <t xml:space="preserve">PRESTAŢII SOCIALE ALE ANGAJATORILOR </t>
  </si>
  <si>
    <t>Servicii neatribuite altor aliniate</t>
  </si>
  <si>
    <t>Servicii poștale</t>
  </si>
  <si>
    <t>Servicii bancare</t>
  </si>
  <si>
    <t>Servicii editoriale</t>
  </si>
  <si>
    <t>Alte servicii</t>
  </si>
  <si>
    <t>Deplasări de serviciu în interiorul țării</t>
  </si>
  <si>
    <t>Deplasări de serviciu</t>
  </si>
  <si>
    <t>Formarea profesională</t>
  </si>
  <si>
    <t>Servicii de reparaţii curente</t>
  </si>
  <si>
    <t>Servicii de transport</t>
  </si>
  <si>
    <t>Servicii de locațiune</t>
  </si>
  <si>
    <t>Servicii de telecomunicaţii</t>
  </si>
  <si>
    <t>Servicii informaţionale</t>
  </si>
  <si>
    <t>Servicii informaţionale şi de telecomunicaţii</t>
  </si>
  <si>
    <t>Alte servicii comunale</t>
  </si>
  <si>
    <t>Energie electrică</t>
  </si>
  <si>
    <t>Servicii energetice și comunale</t>
  </si>
  <si>
    <t>BUNURI ŞI SERVICII</t>
  </si>
  <si>
    <t>Prime de asigurare obligatorie de asistenţă medicală</t>
  </si>
  <si>
    <t>Contribuții de asigurări sociale de stat obligatorii</t>
  </si>
  <si>
    <t>Contribuţii şi prime de asigurari obligatorii</t>
  </si>
  <si>
    <t>Remunerarea muncii temporare</t>
  </si>
  <si>
    <t>Majorări conform deciziilor autorităților locale abilitate</t>
  </si>
  <si>
    <t>Premieri</t>
  </si>
  <si>
    <t>Ajutor material</t>
  </si>
  <si>
    <t>Sporuri și suplimente la salariul de bază</t>
  </si>
  <si>
    <t>Salariul de bază</t>
  </si>
  <si>
    <t>Remunerarea muncii conform statelor</t>
  </si>
  <si>
    <t>Remunerarea muncii</t>
  </si>
  <si>
    <t>CHELTUIELI DE PERSONAL</t>
  </si>
  <si>
    <t xml:space="preserve">2. Cheltuieli </t>
  </si>
  <si>
    <t>Procurarea activelor nemateriale</t>
  </si>
  <si>
    <t>Procurarea produselor alimentare</t>
  </si>
  <si>
    <t>Gaze</t>
  </si>
  <si>
    <t>Apă și canalizare</t>
  </si>
  <si>
    <t>Alte plăţi băneşti ale angajaţilor</t>
  </si>
  <si>
    <t>3. ACTIVE NEFINANCIARE</t>
  </si>
  <si>
    <t>PRESTAŢII SOCIALE</t>
  </si>
  <si>
    <t>Reparaţii capitale ale construcţiilor speciale</t>
  </si>
  <si>
    <t>Reparaţii capitale ale instalaţiilor de transmisie</t>
  </si>
  <si>
    <t>312120</t>
  </si>
  <si>
    <t>313120</t>
  </si>
  <si>
    <t xml:space="preserve">Procurarea uneltelor şi sculelor, inventarului de producere   şi gospodăresc </t>
  </si>
  <si>
    <t>total</t>
  </si>
  <si>
    <t>Incasari de la prestarea serviciilor cu plata</t>
  </si>
  <si>
    <t>Plata pentru locatiunea bunurilor patrimoniului public</t>
  </si>
  <si>
    <t>Donatii voluntare pentru cheltuieli capitale din surse interne pentru institutiile bugetare</t>
  </si>
  <si>
    <r>
      <t>B. Liniile bugetare (</t>
    </r>
    <r>
      <rPr>
        <i/>
        <sz val="10"/>
        <color indexed="8"/>
        <rFont val="Times New Roman"/>
        <family val="1"/>
      </rPr>
      <t>se indică modificările +/-), lei</t>
    </r>
  </si>
  <si>
    <t>Servicii pază</t>
  </si>
  <si>
    <t>Servicii de protocol</t>
  </si>
  <si>
    <t>DIRECȚIA ÎNVĂȚĂMÎNT HÎNCEȘTI</t>
  </si>
  <si>
    <t>Ex. G.Țurcanu, Șef SMEFP DÎ</t>
  </si>
  <si>
    <t>TRANSFERURI ACORDATE ÎN CADRUL BUGETULUI PUBLIC NAŢIONAL</t>
  </si>
  <si>
    <t xml:space="preserve">Transferuri acordate între instituţiile bugetului de stat și instituţiile bugetelor locale de nivelul </t>
  </si>
  <si>
    <t>Transferuri capitale acordate cu destinaţie specială  între instituţiile bugetului de stat și instituţiile bugetelor locale de nivelul II</t>
  </si>
  <si>
    <t>Alte cheltuieli</t>
  </si>
  <si>
    <t>Alte cheltuieli în bază de contracte cu persoane fizice</t>
  </si>
  <si>
    <t>Secretarul Consiliului raional Hîncești</t>
  </si>
  <si>
    <t xml:space="preserve">ELENA MORARU TOMA </t>
  </si>
  <si>
    <r>
      <t xml:space="preserve">1. </t>
    </r>
    <r>
      <rPr>
        <b/>
        <sz val="11"/>
        <color indexed="8"/>
        <rFont val="Times New Roman"/>
        <family val="1"/>
      </rPr>
      <t>Direcția Generală Finanțe Hîncești</t>
    </r>
  </si>
  <si>
    <t>Donatii voluntare pentru cheltuieli curente din surse externe pentru institutiile bugetare</t>
  </si>
  <si>
    <t>SEMNAT:</t>
  </si>
  <si>
    <t>DIRECTORUL</t>
  </si>
  <si>
    <t xml:space="preserve">CONTABILUL </t>
  </si>
  <si>
    <t>PRECIZAREA și DISTRIBUIREA SOLUDULUI</t>
  </si>
  <si>
    <t>PRECIZAREA și DISTRIBUIREA COMPONENTEI RAIONALE</t>
  </si>
  <si>
    <t xml:space="preserve">AUTORIZAȚIA privind modificarea alocațiilor financiare 
pe instituțiile bugetare 
</t>
  </si>
  <si>
    <t>3.</t>
  </si>
  <si>
    <t>PRECIZAREA SUMEI PENTRU ALIMENTATIA COPIILOR CU CES și TRANSPORTAȚI</t>
  </si>
  <si>
    <t>PRECIZAREA VENITURILOR și DISTRIBUIREA LA CHELTUIELI</t>
  </si>
  <si>
    <t xml:space="preserve">Decizia Consiliului raional Hâncești, nr. 02/02 din 24  martie 2017 Cu privire la efectuarea unor modificări și completări în bugetul raional pentru anul 2017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</si>
</sst>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00206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i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55" applyFont="1" applyBorder="1" applyAlignment="1">
      <alignment horizontal="right" vertical="top" wrapText="1"/>
      <protection/>
    </xf>
    <xf numFmtId="1" fontId="8" fillId="0" borderId="10" xfId="55" applyNumberFormat="1" applyFont="1" applyBorder="1" applyAlignment="1">
      <alignment horizontal="right"/>
      <protection/>
    </xf>
    <xf numFmtId="1" fontId="9" fillId="0" borderId="10" xfId="55" applyNumberFormat="1" applyFont="1" applyBorder="1" applyAlignment="1">
      <alignment horizontal="right"/>
      <protection/>
    </xf>
    <xf numFmtId="1" fontId="10" fillId="0" borderId="10" xfId="55" applyNumberFormat="1" applyFont="1" applyBorder="1" applyAlignment="1">
      <alignment horizontal="right"/>
      <protection/>
    </xf>
    <xf numFmtId="49" fontId="68" fillId="0" borderId="10" xfId="55" applyNumberFormat="1" applyFont="1" applyBorder="1" applyAlignment="1">
      <alignment horizontal="right" wrapText="1"/>
      <protection/>
    </xf>
    <xf numFmtId="49" fontId="69" fillId="0" borderId="10" xfId="55" applyNumberFormat="1" applyFont="1" applyBorder="1" applyAlignment="1">
      <alignment horizontal="right" wrapText="1"/>
      <protection/>
    </xf>
    <xf numFmtId="0" fontId="69" fillId="0" borderId="10" xfId="55" applyFont="1" applyBorder="1" applyAlignment="1">
      <alignment horizontal="right" vertical="top" wrapText="1"/>
      <protection/>
    </xf>
    <xf numFmtId="1" fontId="9" fillId="33" borderId="10" xfId="55" applyNumberFormat="1" applyFont="1" applyFill="1" applyBorder="1" applyAlignment="1">
      <alignment horizontal="right"/>
      <protection/>
    </xf>
    <xf numFmtId="0" fontId="63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0" fillId="0" borderId="0" xfId="0" applyAlignment="1">
      <alignment/>
    </xf>
    <xf numFmtId="0" fontId="70" fillId="0" borderId="10" xfId="0" applyFont="1" applyBorder="1" applyAlignment="1">
      <alignment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64" fillId="0" borderId="10" xfId="0" applyFont="1" applyBorder="1" applyAlignment="1">
      <alignment horizontal="right" vertical="top" wrapText="1"/>
    </xf>
    <xf numFmtId="0" fontId="63" fillId="34" borderId="10" xfId="0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/>
    </xf>
    <xf numFmtId="0" fontId="67" fillId="0" borderId="10" xfId="0" applyFont="1" applyBorder="1" applyAlignment="1">
      <alignment vertical="top" wrapText="1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1" fillId="0" borderId="10" xfId="0" applyFont="1" applyBorder="1" applyAlignment="1">
      <alignment wrapText="1"/>
    </xf>
    <xf numFmtId="0" fontId="71" fillId="33" borderId="10" xfId="0" applyFont="1" applyFill="1" applyBorder="1" applyAlignment="1">
      <alignment/>
    </xf>
    <xf numFmtId="0" fontId="0" fillId="0" borderId="0" xfId="0" applyAlignment="1">
      <alignment/>
    </xf>
    <xf numFmtId="1" fontId="9" fillId="4" borderId="10" xfId="55" applyNumberFormat="1" applyFont="1" applyFill="1" applyBorder="1" applyAlignment="1">
      <alignment horizontal="right"/>
      <protection/>
    </xf>
    <xf numFmtId="0" fontId="67" fillId="35" borderId="10" xfId="55" applyFont="1" applyFill="1" applyBorder="1" applyAlignment="1">
      <alignment horizontal="right" vertical="top" wrapText="1"/>
      <protection/>
    </xf>
    <xf numFmtId="0" fontId="65" fillId="35" borderId="10" xfId="0" applyFont="1" applyFill="1" applyBorder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74" fillId="0" borderId="0" xfId="0" applyFont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75" fillId="0" borderId="0" xfId="0" applyFont="1" applyBorder="1" applyAlignment="1">
      <alignment wrapText="1"/>
    </xf>
    <xf numFmtId="0" fontId="0" fillId="0" borderId="0" xfId="0" applyAlignment="1">
      <alignment/>
    </xf>
    <xf numFmtId="0" fontId="63" fillId="35" borderId="10" xfId="0" applyFont="1" applyFill="1" applyBorder="1" applyAlignment="1">
      <alignment/>
    </xf>
    <xf numFmtId="0" fontId="71" fillId="4" borderId="10" xfId="0" applyFont="1" applyFill="1" applyBorder="1" applyAlignment="1">
      <alignment/>
    </xf>
    <xf numFmtId="0" fontId="71" fillId="0" borderId="10" xfId="0" applyFont="1" applyBorder="1" applyAlignment="1">
      <alignment vertical="top" wrapText="1"/>
    </xf>
    <xf numFmtId="0" fontId="67" fillId="35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53" fillId="0" borderId="0" xfId="0" applyFont="1" applyBorder="1" applyAlignment="1">
      <alignment/>
    </xf>
    <xf numFmtId="0" fontId="0" fillId="0" borderId="12" xfId="0" applyBorder="1" applyAlignment="1">
      <alignment/>
    </xf>
    <xf numFmtId="0" fontId="70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wrapText="1"/>
    </xf>
    <xf numFmtId="0" fontId="77" fillId="4" borderId="10" xfId="0" applyFont="1" applyFill="1" applyBorder="1" applyAlignment="1">
      <alignment/>
    </xf>
    <xf numFmtId="0" fontId="77" fillId="0" borderId="10" xfId="0" applyFont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77" fillId="33" borderId="10" xfId="0" applyFont="1" applyFill="1" applyBorder="1" applyAlignment="1">
      <alignment/>
    </xf>
    <xf numFmtId="0" fontId="78" fillId="35" borderId="10" xfId="0" applyFont="1" applyFill="1" applyBorder="1" applyAlignment="1">
      <alignment horizontal="right"/>
    </xf>
    <xf numFmtId="0" fontId="78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5" fillId="35" borderId="10" xfId="0" applyFont="1" applyFill="1" applyBorder="1" applyAlignment="1">
      <alignment/>
    </xf>
    <xf numFmtId="0" fontId="75" fillId="33" borderId="10" xfId="0" applyFont="1" applyFill="1" applyBorder="1" applyAlignment="1">
      <alignment/>
    </xf>
    <xf numFmtId="0" fontId="75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15" fillId="0" borderId="10" xfId="57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/>
    </xf>
    <xf numFmtId="0" fontId="80" fillId="0" borderId="12" xfId="0" applyFont="1" applyBorder="1" applyAlignment="1">
      <alignment horizontal="left" wrapText="1"/>
    </xf>
    <xf numFmtId="0" fontId="4" fillId="0" borderId="14" xfId="55" applyFont="1" applyBorder="1" applyAlignment="1">
      <alignment horizontal="left" wrapText="1"/>
      <protection/>
    </xf>
    <xf numFmtId="0" fontId="4" fillId="0" borderId="15" xfId="55" applyFont="1" applyBorder="1" applyAlignment="1">
      <alignment horizontal="left" wrapText="1"/>
      <protection/>
    </xf>
    <xf numFmtId="0" fontId="64" fillId="0" borderId="10" xfId="0" applyFont="1" applyBorder="1" applyAlignment="1">
      <alignment horizontal="left" vertical="center" wrapText="1"/>
    </xf>
    <xf numFmtId="0" fontId="81" fillId="0" borderId="14" xfId="57" applyFont="1" applyFill="1" applyBorder="1" applyAlignment="1">
      <alignment wrapText="1"/>
      <protection/>
    </xf>
    <xf numFmtId="0" fontId="81" fillId="0" borderId="13" xfId="57" applyFont="1" applyFill="1" applyBorder="1" applyAlignment="1">
      <alignment wrapText="1"/>
      <protection/>
    </xf>
    <xf numFmtId="0" fontId="81" fillId="0" borderId="15" xfId="57" applyFont="1" applyFill="1" applyBorder="1" applyAlignment="1">
      <alignment wrapText="1"/>
      <protection/>
    </xf>
    <xf numFmtId="0" fontId="82" fillId="0" borderId="14" xfId="57" applyFont="1" applyFill="1" applyBorder="1" applyAlignment="1">
      <alignment wrapText="1"/>
      <protection/>
    </xf>
    <xf numFmtId="0" fontId="82" fillId="0" borderId="13" xfId="57" applyFont="1" applyFill="1" applyBorder="1" applyAlignment="1">
      <alignment wrapText="1"/>
      <protection/>
    </xf>
    <xf numFmtId="0" fontId="82" fillId="0" borderId="15" xfId="57" applyFont="1" applyFill="1" applyBorder="1" applyAlignment="1">
      <alignment wrapText="1"/>
      <protection/>
    </xf>
    <xf numFmtId="49" fontId="72" fillId="0" borderId="10" xfId="0" applyNumberFormat="1" applyFont="1" applyBorder="1" applyAlignment="1">
      <alignment horizontal="right"/>
    </xf>
    <xf numFmtId="0" fontId="82" fillId="0" borderId="14" xfId="57" applyFont="1" applyBorder="1" applyAlignment="1">
      <alignment wrapText="1"/>
      <protection/>
    </xf>
    <xf numFmtId="0" fontId="82" fillId="0" borderId="13" xfId="57" applyFont="1" applyBorder="1" applyAlignment="1">
      <alignment wrapText="1"/>
      <protection/>
    </xf>
    <xf numFmtId="0" fontId="82" fillId="0" borderId="15" xfId="57" applyFont="1" applyBorder="1" applyAlignment="1">
      <alignment wrapText="1"/>
      <protection/>
    </xf>
    <xf numFmtId="0" fontId="83" fillId="0" borderId="14" xfId="0" applyFont="1" applyFill="1" applyBorder="1" applyAlignment="1">
      <alignment/>
    </xf>
    <xf numFmtId="0" fontId="83" fillId="0" borderId="15" xfId="0" applyFont="1" applyFill="1" applyBorder="1" applyAlignment="1">
      <alignment/>
    </xf>
    <xf numFmtId="0" fontId="63" fillId="0" borderId="16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0" fontId="63" fillId="34" borderId="10" xfId="0" applyFont="1" applyFill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left" wrapText="1"/>
    </xf>
    <xf numFmtId="0" fontId="64" fillId="0" borderId="15" xfId="0" applyFont="1" applyBorder="1" applyAlignment="1">
      <alignment horizontal="left" wrapText="1"/>
    </xf>
    <xf numFmtId="0" fontId="63" fillId="0" borderId="10" xfId="0" applyFont="1" applyBorder="1" applyAlignment="1">
      <alignment/>
    </xf>
    <xf numFmtId="49" fontId="8" fillId="0" borderId="10" xfId="55" applyNumberFormat="1" applyFont="1" applyFill="1" applyBorder="1" applyAlignment="1">
      <alignment wrapText="1"/>
      <protection/>
    </xf>
    <xf numFmtId="49" fontId="9" fillId="0" borderId="10" xfId="55" applyNumberFormat="1" applyFont="1" applyFill="1" applyBorder="1" applyAlignment="1">
      <alignment wrapText="1"/>
      <protection/>
    </xf>
    <xf numFmtId="0" fontId="63" fillId="33" borderId="10" xfId="0" applyFont="1" applyFill="1" applyBorder="1" applyAlignment="1">
      <alignment/>
    </xf>
    <xf numFmtId="0" fontId="63" fillId="35" borderId="10" xfId="0" applyFont="1" applyFill="1" applyBorder="1" applyAlignment="1">
      <alignment/>
    </xf>
    <xf numFmtId="49" fontId="10" fillId="0" borderId="10" xfId="55" applyNumberFormat="1" applyFont="1" applyFill="1" applyBorder="1" applyAlignment="1">
      <alignment wrapText="1"/>
      <protection/>
    </xf>
    <xf numFmtId="49" fontId="9" fillId="4" borderId="14" xfId="55" applyNumberFormat="1" applyFont="1" applyFill="1" applyBorder="1" applyAlignment="1">
      <alignment wrapText="1"/>
      <protection/>
    </xf>
    <xf numFmtId="49" fontId="9" fillId="4" borderId="15" xfId="55" applyNumberFormat="1" applyFont="1" applyFill="1" applyBorder="1" applyAlignment="1">
      <alignment wrapText="1"/>
      <protection/>
    </xf>
    <xf numFmtId="0" fontId="2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wrapText="1"/>
      <protection/>
    </xf>
    <xf numFmtId="0" fontId="5" fillId="0" borderId="10" xfId="55" applyFont="1" applyBorder="1" applyAlignment="1">
      <alignment wrapText="1"/>
      <protection/>
    </xf>
    <xf numFmtId="0" fontId="69" fillId="0" borderId="10" xfId="55" applyFont="1" applyFill="1" applyBorder="1" applyAlignment="1">
      <alignment vertical="center" wrapText="1"/>
      <protection/>
    </xf>
    <xf numFmtId="0" fontId="69" fillId="0" borderId="14" xfId="55" applyFont="1" applyFill="1" applyBorder="1" applyAlignment="1">
      <alignment horizontal="left" vertical="center" wrapText="1"/>
      <protection/>
    </xf>
    <xf numFmtId="0" fontId="69" fillId="0" borderId="15" xfId="55" applyFont="1" applyFill="1" applyBorder="1" applyAlignment="1">
      <alignment horizontal="left" vertical="center" wrapText="1"/>
      <protection/>
    </xf>
    <xf numFmtId="0" fontId="5" fillId="0" borderId="14" xfId="55" applyFont="1" applyBorder="1" applyAlignment="1">
      <alignment horizontal="left" wrapText="1"/>
      <protection/>
    </xf>
    <xf numFmtId="0" fontId="5" fillId="0" borderId="15" xfId="55" applyFont="1" applyBorder="1" applyAlignment="1">
      <alignment horizontal="left" wrapText="1"/>
      <protection/>
    </xf>
    <xf numFmtId="0" fontId="14" fillId="0" borderId="14" xfId="55" applyFont="1" applyBorder="1" applyAlignment="1">
      <alignment horizontal="left" wrapText="1"/>
      <protection/>
    </xf>
    <xf numFmtId="0" fontId="14" fillId="0" borderId="15" xfId="55" applyFont="1" applyBorder="1" applyAlignment="1">
      <alignment horizontal="left" wrapText="1"/>
      <protection/>
    </xf>
    <xf numFmtId="0" fontId="5" fillId="33" borderId="14" xfId="55" applyFont="1" applyFill="1" applyBorder="1" applyAlignment="1">
      <alignment horizontal="center" wrapText="1"/>
      <protection/>
    </xf>
    <xf numFmtId="0" fontId="5" fillId="33" borderId="15" xfId="55" applyFont="1" applyFill="1" applyBorder="1" applyAlignment="1">
      <alignment horizontal="center" wrapText="1"/>
      <protection/>
    </xf>
    <xf numFmtId="0" fontId="2" fillId="35" borderId="10" xfId="55" applyFont="1" applyFill="1" applyBorder="1" applyAlignment="1">
      <alignment horizontal="left" wrapText="1"/>
      <protection/>
    </xf>
    <xf numFmtId="0" fontId="82" fillId="0" borderId="10" xfId="0" applyFont="1" applyBorder="1" applyAlignment="1">
      <alignment/>
    </xf>
    <xf numFmtId="49" fontId="66" fillId="0" borderId="10" xfId="0" applyNumberFormat="1" applyFont="1" applyBorder="1" applyAlignment="1">
      <alignment horizontal="right"/>
    </xf>
    <xf numFmtId="0" fontId="83" fillId="0" borderId="14" xfId="0" applyFont="1" applyBorder="1" applyAlignment="1">
      <alignment/>
    </xf>
    <xf numFmtId="0" fontId="83" fillId="0" borderId="15" xfId="0" applyFont="1" applyBorder="1" applyAlignment="1">
      <alignment/>
    </xf>
    <xf numFmtId="0" fontId="4" fillId="0" borderId="10" xfId="55" applyFont="1" applyBorder="1" applyAlignment="1">
      <alignment wrapText="1"/>
      <protection/>
    </xf>
    <xf numFmtId="0" fontId="13" fillId="0" borderId="14" xfId="55" applyFont="1" applyBorder="1" applyAlignment="1">
      <alignment horizontal="left" wrapText="1"/>
      <protection/>
    </xf>
    <xf numFmtId="0" fontId="13" fillId="0" borderId="15" xfId="55" applyFont="1" applyBorder="1" applyAlignment="1">
      <alignment horizontal="left" wrapText="1"/>
      <protection/>
    </xf>
    <xf numFmtId="0" fontId="5" fillId="0" borderId="15" xfId="55" applyFont="1" applyBorder="1" applyAlignment="1">
      <alignment horizontal="left" wrapText="1"/>
      <protection/>
    </xf>
    <xf numFmtId="0" fontId="84" fillId="0" borderId="0" xfId="0" applyFont="1" applyBorder="1" applyAlignment="1">
      <alignment horizontal="center" vertical="top" wrapText="1"/>
    </xf>
    <xf numFmtId="0" fontId="85" fillId="0" borderId="0" xfId="0" applyFont="1" applyAlignment="1">
      <alignment horizontal="center"/>
    </xf>
    <xf numFmtId="0" fontId="75" fillId="0" borderId="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2" max="2" width="44.7109375" style="0" customWidth="1"/>
    <col min="3" max="3" width="8.57421875" style="0" customWidth="1"/>
    <col min="4" max="7" width="11.28125" style="0" customWidth="1"/>
    <col min="8" max="8" width="0.13671875" style="0" customWidth="1"/>
    <col min="9" max="10" width="0.13671875" style="0" hidden="1" customWidth="1"/>
    <col min="11" max="11" width="7.7109375" style="0" hidden="1" customWidth="1"/>
    <col min="12" max="12" width="0.13671875" style="0" hidden="1" customWidth="1"/>
    <col min="13" max="13" width="7.57421875" style="0" hidden="1" customWidth="1"/>
    <col min="14" max="14" width="9.140625" style="0" customWidth="1"/>
  </cols>
  <sheetData>
    <row r="1" spans="5:11" s="44" customFormat="1" ht="15">
      <c r="E1" s="53"/>
      <c r="F1" s="53"/>
      <c r="G1" s="53"/>
      <c r="H1" s="53"/>
      <c r="I1" s="52"/>
      <c r="J1" s="38"/>
      <c r="K1" s="38"/>
    </row>
    <row r="2" spans="2:13" s="36" customFormat="1" ht="47.25" customHeight="1">
      <c r="B2" s="136" t="s">
        <v>106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0" s="36" customFormat="1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2:11" s="36" customFormat="1" ht="15" customHeight="1">
      <c r="B4" s="134" t="s">
        <v>90</v>
      </c>
      <c r="C4" s="134"/>
      <c r="D4" s="134"/>
      <c r="E4" s="134"/>
      <c r="F4" s="134"/>
      <c r="G4" s="134"/>
      <c r="H4" s="134"/>
      <c r="I4" s="134"/>
      <c r="J4" s="134"/>
      <c r="K4" s="134"/>
    </row>
    <row r="5" spans="2:11" s="36" customFormat="1" ht="19.5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4:14" s="36" customFormat="1" ht="60.75" customHeight="1">
      <c r="D6" s="73" t="s">
        <v>110</v>
      </c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5">
      <c r="A7" s="76"/>
      <c r="B7" s="76"/>
      <c r="C7" s="76"/>
      <c r="D7" s="72" t="s">
        <v>1</v>
      </c>
      <c r="E7" s="72"/>
      <c r="F7" s="72"/>
      <c r="G7" s="72"/>
      <c r="H7" s="72"/>
      <c r="I7" s="72"/>
      <c r="J7" s="72"/>
      <c r="K7" s="72"/>
      <c r="L7" s="72"/>
      <c r="M7" s="83">
        <v>1482</v>
      </c>
      <c r="N7" s="83"/>
    </row>
    <row r="8" spans="1:14" ht="15">
      <c r="A8" s="76"/>
      <c r="B8" s="76"/>
      <c r="C8" s="76"/>
      <c r="D8" s="72" t="s">
        <v>2</v>
      </c>
      <c r="E8" s="72"/>
      <c r="F8" s="72"/>
      <c r="G8" s="72"/>
      <c r="H8" s="72"/>
      <c r="I8" s="72"/>
      <c r="J8" s="72"/>
      <c r="K8" s="72"/>
      <c r="L8" s="72"/>
      <c r="M8" s="83" t="s">
        <v>3</v>
      </c>
      <c r="N8" s="83"/>
    </row>
    <row r="9" spans="1:14" ht="15">
      <c r="A9" s="76"/>
      <c r="B9" s="76"/>
      <c r="C9" s="76"/>
      <c r="D9" s="72" t="s">
        <v>4</v>
      </c>
      <c r="E9" s="72"/>
      <c r="F9" s="72"/>
      <c r="G9" s="72"/>
      <c r="H9" s="72"/>
      <c r="I9" s="72"/>
      <c r="J9" s="72"/>
      <c r="K9" s="72"/>
      <c r="L9" s="72"/>
      <c r="M9" s="83"/>
      <c r="N9" s="83"/>
    </row>
    <row r="10" spans="1:14" ht="15">
      <c r="A10" s="76"/>
      <c r="B10" s="76"/>
      <c r="C10" s="76"/>
      <c r="D10" s="72" t="s">
        <v>5</v>
      </c>
      <c r="E10" s="72"/>
      <c r="F10" s="72"/>
      <c r="G10" s="72"/>
      <c r="H10" s="72"/>
      <c r="I10" s="72"/>
      <c r="J10" s="72"/>
      <c r="K10" s="72"/>
      <c r="L10" s="72"/>
      <c r="M10" s="83"/>
      <c r="N10" s="83"/>
    </row>
    <row r="11" spans="1:14" ht="15">
      <c r="A11" s="76"/>
      <c r="B11" s="76"/>
      <c r="C11" s="76"/>
      <c r="D11" s="72" t="s">
        <v>6</v>
      </c>
      <c r="E11" s="72"/>
      <c r="F11" s="72"/>
      <c r="G11" s="72"/>
      <c r="H11" s="72"/>
      <c r="I11" s="72"/>
      <c r="J11" s="72"/>
      <c r="K11" s="72"/>
      <c r="L11" s="72"/>
      <c r="M11" s="83"/>
      <c r="N11" s="83"/>
    </row>
    <row r="12" spans="1:14" ht="15">
      <c r="A12" s="76"/>
      <c r="B12" s="76"/>
      <c r="C12" s="76"/>
      <c r="D12" s="72" t="s">
        <v>7</v>
      </c>
      <c r="E12" s="72"/>
      <c r="F12" s="72"/>
      <c r="G12" s="72"/>
      <c r="H12" s="72"/>
      <c r="I12" s="72"/>
      <c r="J12" s="72"/>
      <c r="K12" s="72"/>
      <c r="L12" s="72"/>
      <c r="M12" s="83"/>
      <c r="N12" s="83"/>
    </row>
    <row r="13" spans="1:14" ht="20.25" customHeight="1">
      <c r="A13" s="76" t="s">
        <v>8</v>
      </c>
      <c r="B13" s="76"/>
      <c r="C13" s="76"/>
      <c r="D13" s="72" t="s">
        <v>99</v>
      </c>
      <c r="E13" s="72"/>
      <c r="F13" s="72"/>
      <c r="G13" s="72"/>
      <c r="H13" s="72"/>
      <c r="I13" s="72"/>
      <c r="J13" s="72"/>
      <c r="K13" s="72"/>
      <c r="L13" s="72"/>
      <c r="M13" s="83" t="s">
        <v>11</v>
      </c>
      <c r="N13" s="83"/>
    </row>
    <row r="14" spans="1:14" ht="17.25" customHeight="1">
      <c r="A14" s="76"/>
      <c r="B14" s="76"/>
      <c r="C14" s="76"/>
      <c r="D14" s="72" t="s">
        <v>9</v>
      </c>
      <c r="E14" s="72"/>
      <c r="F14" s="72"/>
      <c r="G14" s="72"/>
      <c r="H14" s="72"/>
      <c r="I14" s="72"/>
      <c r="J14" s="72"/>
      <c r="K14" s="72"/>
      <c r="L14" s="72"/>
      <c r="M14" s="83" t="s">
        <v>10</v>
      </c>
      <c r="N14" s="83"/>
    </row>
    <row r="15" spans="1:14" ht="13.5" customHeight="1">
      <c r="A15" s="76"/>
      <c r="B15" s="76"/>
      <c r="C15" s="76"/>
      <c r="D15" s="126" t="s">
        <v>107</v>
      </c>
      <c r="E15" s="126"/>
      <c r="F15" s="126"/>
      <c r="G15" s="126"/>
      <c r="H15" s="126"/>
      <c r="I15" s="126"/>
      <c r="J15" s="126"/>
      <c r="K15" s="126"/>
      <c r="L15" s="126"/>
      <c r="M15" s="127"/>
      <c r="N15" s="127"/>
    </row>
    <row r="16" spans="1:14" ht="1.5" customHeight="1">
      <c r="A16" s="76"/>
      <c r="B16" s="76"/>
      <c r="C16" s="76"/>
      <c r="D16" s="84"/>
      <c r="E16" s="85"/>
      <c r="F16" s="85"/>
      <c r="G16" s="85"/>
      <c r="H16" s="85"/>
      <c r="I16" s="85"/>
      <c r="J16" s="85"/>
      <c r="K16" s="85"/>
      <c r="L16" s="86"/>
      <c r="M16" s="128"/>
      <c r="N16" s="129"/>
    </row>
    <row r="17" spans="1:14" ht="12.75" customHeight="1" hidden="1">
      <c r="A17" s="76"/>
      <c r="B17" s="76"/>
      <c r="C17" s="76"/>
      <c r="D17" s="77"/>
      <c r="E17" s="78"/>
      <c r="F17" s="78"/>
      <c r="G17" s="78"/>
      <c r="H17" s="78"/>
      <c r="I17" s="78"/>
      <c r="J17" s="78"/>
      <c r="K17" s="78"/>
      <c r="L17" s="79"/>
      <c r="M17" s="87"/>
      <c r="N17" s="88"/>
    </row>
    <row r="18" spans="1:14" ht="12.75" customHeight="1" hidden="1">
      <c r="A18" s="76"/>
      <c r="B18" s="76"/>
      <c r="C18" s="76"/>
      <c r="D18" s="84"/>
      <c r="E18" s="85"/>
      <c r="F18" s="85"/>
      <c r="G18" s="85"/>
      <c r="H18" s="85"/>
      <c r="I18" s="85"/>
      <c r="J18" s="85"/>
      <c r="K18" s="85"/>
      <c r="L18" s="86"/>
      <c r="M18" s="87"/>
      <c r="N18" s="88"/>
    </row>
    <row r="19" spans="1:14" ht="12.75" customHeight="1" hidden="1">
      <c r="A19" s="76"/>
      <c r="B19" s="76"/>
      <c r="C19" s="76"/>
      <c r="D19" s="84"/>
      <c r="E19" s="85"/>
      <c r="F19" s="85"/>
      <c r="G19" s="85"/>
      <c r="H19" s="85"/>
      <c r="I19" s="85"/>
      <c r="J19" s="85"/>
      <c r="K19" s="85"/>
      <c r="L19" s="86"/>
      <c r="M19" s="87"/>
      <c r="N19" s="88"/>
    </row>
    <row r="20" spans="1:14" ht="14.25" customHeight="1" hidden="1">
      <c r="A20" s="76"/>
      <c r="B20" s="76"/>
      <c r="C20" s="76"/>
      <c r="D20" s="84"/>
      <c r="E20" s="85"/>
      <c r="F20" s="85"/>
      <c r="G20" s="85"/>
      <c r="H20" s="85"/>
      <c r="I20" s="85"/>
      <c r="J20" s="85"/>
      <c r="K20" s="85"/>
      <c r="L20" s="86"/>
      <c r="M20" s="87"/>
      <c r="N20" s="88"/>
    </row>
    <row r="21" spans="1:14" ht="13.5" customHeight="1" hidden="1">
      <c r="A21" s="76"/>
      <c r="B21" s="76"/>
      <c r="C21" s="76"/>
      <c r="D21" s="80"/>
      <c r="E21" s="81"/>
      <c r="F21" s="81"/>
      <c r="G21" s="81"/>
      <c r="H21" s="81"/>
      <c r="I21" s="81"/>
      <c r="J21" s="81"/>
      <c r="K21" s="81"/>
      <c r="L21" s="82"/>
      <c r="M21" s="87"/>
      <c r="N21" s="88"/>
    </row>
    <row r="22" spans="1:14" ht="12.75" customHeight="1" hidden="1">
      <c r="A22" s="76"/>
      <c r="B22" s="76"/>
      <c r="C22" s="76"/>
      <c r="D22" s="80"/>
      <c r="E22" s="81"/>
      <c r="F22" s="81"/>
      <c r="G22" s="81"/>
      <c r="H22" s="81"/>
      <c r="I22" s="81"/>
      <c r="J22" s="81"/>
      <c r="K22" s="81"/>
      <c r="L22" s="82"/>
      <c r="M22" s="87"/>
      <c r="N22" s="88"/>
    </row>
    <row r="23" spans="1:14" ht="12.75" customHeight="1" hidden="1">
      <c r="A23" s="76"/>
      <c r="B23" s="76"/>
      <c r="C23" s="76"/>
      <c r="D23" s="80"/>
      <c r="E23" s="81"/>
      <c r="F23" s="81"/>
      <c r="G23" s="81"/>
      <c r="H23" s="81"/>
      <c r="I23" s="81"/>
      <c r="J23" s="81"/>
      <c r="K23" s="81"/>
      <c r="L23" s="82"/>
      <c r="M23" s="87"/>
      <c r="N23" s="88"/>
    </row>
    <row r="24" spans="1:14" ht="12.75" customHeight="1" hidden="1">
      <c r="A24" s="76"/>
      <c r="B24" s="76"/>
      <c r="C24" s="76"/>
      <c r="D24" s="84"/>
      <c r="E24" s="85"/>
      <c r="F24" s="85"/>
      <c r="G24" s="85"/>
      <c r="H24" s="85"/>
      <c r="I24" s="85"/>
      <c r="J24" s="85"/>
      <c r="K24" s="85"/>
      <c r="L24" s="86"/>
      <c r="M24" s="87"/>
      <c r="N24" s="88"/>
    </row>
    <row r="25" spans="1:14" ht="15">
      <c r="A25" s="89" t="s">
        <v>87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</row>
    <row r="26" spans="1:14" ht="3.7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1:14" ht="15">
      <c r="A27" s="94" t="s">
        <v>12</v>
      </c>
      <c r="B27" s="95"/>
      <c r="C27" s="100" t="s">
        <v>0</v>
      </c>
      <c r="D27" s="93" t="s">
        <v>13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15">
      <c r="A28" s="96"/>
      <c r="B28" s="97"/>
      <c r="C28" s="101"/>
      <c r="D28" s="22"/>
      <c r="E28" s="2"/>
      <c r="F28" s="2"/>
      <c r="G28" s="2"/>
      <c r="H28" s="2"/>
      <c r="I28" s="22"/>
      <c r="J28" s="22"/>
      <c r="K28" s="2"/>
      <c r="L28" s="22"/>
      <c r="M28" s="2"/>
      <c r="N28" s="54" t="s">
        <v>83</v>
      </c>
    </row>
    <row r="29" spans="1:14" ht="96" customHeight="1">
      <c r="A29" s="98"/>
      <c r="B29" s="99"/>
      <c r="C29" s="102"/>
      <c r="D29" s="71" t="s">
        <v>104</v>
      </c>
      <c r="E29" s="71" t="s">
        <v>105</v>
      </c>
      <c r="F29" s="71" t="s">
        <v>108</v>
      </c>
      <c r="G29" s="71" t="s">
        <v>109</v>
      </c>
      <c r="H29" s="19"/>
      <c r="I29" s="19"/>
      <c r="J29" s="20"/>
      <c r="K29" s="20"/>
      <c r="L29" s="20"/>
      <c r="M29" s="21"/>
      <c r="N29" s="55"/>
    </row>
    <row r="30" spans="1:14" ht="15.75" customHeight="1">
      <c r="A30" s="92" t="s">
        <v>14</v>
      </c>
      <c r="B30" s="92"/>
      <c r="C30" s="25"/>
      <c r="D30" s="26">
        <f>SUM(D31:D34)</f>
        <v>0</v>
      </c>
      <c r="E30" s="26">
        <f aca="true" t="shared" si="0" ref="E30:M30">SUM(E31:E34)</f>
        <v>0</v>
      </c>
      <c r="F30" s="26">
        <f t="shared" si="0"/>
        <v>0</v>
      </c>
      <c r="G30" s="26">
        <f t="shared" si="0"/>
        <v>0</v>
      </c>
      <c r="H30" s="26">
        <f t="shared" si="0"/>
        <v>0</v>
      </c>
      <c r="I30" s="26">
        <f t="shared" si="0"/>
        <v>0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26">
        <f t="shared" si="0"/>
        <v>0</v>
      </c>
      <c r="N30" s="35">
        <f aca="true" t="shared" si="1" ref="N30:N36">SUM(D30:M30)</f>
        <v>0</v>
      </c>
    </row>
    <row r="31" spans="1:14" s="17" customFormat="1" ht="12.75" customHeight="1">
      <c r="A31" s="103" t="s">
        <v>84</v>
      </c>
      <c r="B31" s="104"/>
      <c r="C31" s="23">
        <v>142310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5">
        <f t="shared" si="1"/>
        <v>0</v>
      </c>
    </row>
    <row r="32" spans="1:14" s="17" customFormat="1" ht="18.75" customHeight="1">
      <c r="A32" s="103" t="s">
        <v>85</v>
      </c>
      <c r="B32" s="104"/>
      <c r="C32" s="23">
        <v>142320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5">
        <f t="shared" si="1"/>
        <v>0</v>
      </c>
    </row>
    <row r="33" spans="1:14" s="44" customFormat="1" ht="26.25" customHeight="1">
      <c r="A33" s="103" t="s">
        <v>100</v>
      </c>
      <c r="B33" s="104"/>
      <c r="C33" s="24">
        <v>144124</v>
      </c>
      <c r="D33" s="67"/>
      <c r="E33" s="3"/>
      <c r="F33" s="3"/>
      <c r="G33" s="3"/>
      <c r="H33" s="3"/>
      <c r="I33" s="3"/>
      <c r="J33" s="3"/>
      <c r="K33" s="3"/>
      <c r="L33" s="3"/>
      <c r="M33" s="3"/>
      <c r="N33" s="35"/>
    </row>
    <row r="34" spans="1:14" s="17" customFormat="1" ht="27" customHeight="1">
      <c r="A34" s="103" t="s">
        <v>86</v>
      </c>
      <c r="B34" s="104"/>
      <c r="C34" s="24">
        <v>144214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5">
        <f t="shared" si="1"/>
        <v>0</v>
      </c>
    </row>
    <row r="35" spans="1:14" ht="5.25" customHeight="1">
      <c r="A35" s="108"/>
      <c r="B35" s="108"/>
      <c r="C35" s="14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49">
        <f t="shared" si="1"/>
        <v>0</v>
      </c>
    </row>
    <row r="36" spans="1:14" ht="14.25" customHeight="1">
      <c r="A36" s="109" t="s">
        <v>70</v>
      </c>
      <c r="B36" s="109"/>
      <c r="C36" s="34">
        <v>200000</v>
      </c>
      <c r="D36" s="45">
        <f>D37+D51+D73+D79</f>
        <v>0</v>
      </c>
      <c r="E36" s="35">
        <f>E37+E51+E73+E79</f>
        <v>0</v>
      </c>
      <c r="F36" s="35">
        <f aca="true" t="shared" si="2" ref="F36:M36">F37+F51+F73+F79</f>
        <v>0</v>
      </c>
      <c r="G36" s="35">
        <f>G37+G51+G73+G77+G79</f>
        <v>0</v>
      </c>
      <c r="H36" s="35">
        <f t="shared" si="2"/>
        <v>0</v>
      </c>
      <c r="I36" s="35">
        <f>I37+I51+I73+I79</f>
        <v>0</v>
      </c>
      <c r="J36" s="35">
        <f>J37+J51+J73+J79</f>
        <v>0</v>
      </c>
      <c r="K36" s="35">
        <f>K37+K51+K73+K79</f>
        <v>0</v>
      </c>
      <c r="L36" s="45">
        <f t="shared" si="2"/>
        <v>0</v>
      </c>
      <c r="M36" s="45">
        <f t="shared" si="2"/>
        <v>0</v>
      </c>
      <c r="N36" s="65">
        <f t="shared" si="1"/>
        <v>0</v>
      </c>
    </row>
    <row r="37" spans="1:14" ht="14.25" customHeight="1" hidden="1">
      <c r="A37" s="105" t="s">
        <v>69</v>
      </c>
      <c r="B37" s="105"/>
      <c r="C37" s="6">
        <v>210000</v>
      </c>
      <c r="D37" s="2">
        <f>D38+D48</f>
        <v>0</v>
      </c>
      <c r="E37" s="4">
        <f>E38+E48</f>
        <v>0</v>
      </c>
      <c r="F37" s="4">
        <f aca="true" t="shared" si="3" ref="F37:L37">F38+F48</f>
        <v>0</v>
      </c>
      <c r="G37" s="4">
        <f t="shared" si="3"/>
        <v>0</v>
      </c>
      <c r="H37" s="4">
        <f t="shared" si="3"/>
        <v>0</v>
      </c>
      <c r="I37" s="4">
        <f>I38+I48</f>
        <v>0</v>
      </c>
      <c r="J37" s="4">
        <f t="shared" si="3"/>
        <v>0</v>
      </c>
      <c r="K37" s="4">
        <f t="shared" si="3"/>
        <v>0</v>
      </c>
      <c r="L37" s="2">
        <f t="shared" si="3"/>
        <v>0</v>
      </c>
      <c r="M37" s="2">
        <f>M38+M48</f>
        <v>0</v>
      </c>
      <c r="N37" s="65">
        <f aca="true" t="shared" si="4" ref="N37:N99">SUM(D37:M37)</f>
        <v>0</v>
      </c>
    </row>
    <row r="38" spans="1:14" ht="0.75" customHeight="1" hidden="1">
      <c r="A38" s="106" t="s">
        <v>68</v>
      </c>
      <c r="B38" s="106"/>
      <c r="C38" s="7">
        <v>211000</v>
      </c>
      <c r="D38" s="29">
        <f>D45+D46+D47</f>
        <v>0</v>
      </c>
      <c r="E38" s="5">
        <f>E45+E46+E47</f>
        <v>0</v>
      </c>
      <c r="F38" s="5">
        <f aca="true" t="shared" si="5" ref="F38:M38">F45+F46+F47</f>
        <v>0</v>
      </c>
      <c r="G38" s="5">
        <f t="shared" si="5"/>
        <v>0</v>
      </c>
      <c r="H38" s="5">
        <f t="shared" si="5"/>
        <v>0</v>
      </c>
      <c r="I38" s="5">
        <f t="shared" si="5"/>
        <v>0</v>
      </c>
      <c r="J38" s="5">
        <f t="shared" si="5"/>
        <v>0</v>
      </c>
      <c r="K38" s="5">
        <f t="shared" si="5"/>
        <v>0</v>
      </c>
      <c r="L38" s="29">
        <f t="shared" si="5"/>
        <v>0</v>
      </c>
      <c r="M38" s="29">
        <f t="shared" si="5"/>
        <v>0</v>
      </c>
      <c r="N38" s="65">
        <f t="shared" si="4"/>
        <v>0</v>
      </c>
    </row>
    <row r="39" spans="1:14" ht="0.75" customHeight="1" hidden="1">
      <c r="A39" s="107" t="s">
        <v>67</v>
      </c>
      <c r="B39" s="107"/>
      <c r="C39" s="8">
        <v>211100</v>
      </c>
      <c r="D39" s="28"/>
      <c r="E39" s="56"/>
      <c r="F39" s="56"/>
      <c r="G39" s="56"/>
      <c r="H39" s="56"/>
      <c r="I39" s="56"/>
      <c r="J39" s="56"/>
      <c r="K39" s="56"/>
      <c r="L39" s="28"/>
      <c r="M39" s="28"/>
      <c r="N39" s="65">
        <f t="shared" si="4"/>
        <v>0</v>
      </c>
    </row>
    <row r="40" spans="1:14" ht="13.5" customHeight="1" hidden="1">
      <c r="A40" s="110" t="s">
        <v>66</v>
      </c>
      <c r="B40" s="110"/>
      <c r="C40" s="9">
        <v>211110</v>
      </c>
      <c r="D40" s="29"/>
      <c r="E40" s="5"/>
      <c r="F40" s="5"/>
      <c r="G40" s="5"/>
      <c r="H40" s="5"/>
      <c r="I40" s="5"/>
      <c r="J40" s="5"/>
      <c r="K40" s="5"/>
      <c r="L40" s="29"/>
      <c r="M40" s="29"/>
      <c r="N40" s="65">
        <f t="shared" si="4"/>
        <v>0</v>
      </c>
    </row>
    <row r="41" spans="1:14" ht="13.5" customHeight="1" hidden="1">
      <c r="A41" s="110" t="s">
        <v>65</v>
      </c>
      <c r="B41" s="110"/>
      <c r="C41" s="9">
        <v>211120</v>
      </c>
      <c r="D41" s="29"/>
      <c r="E41" s="5"/>
      <c r="F41" s="5"/>
      <c r="G41" s="5"/>
      <c r="H41" s="5"/>
      <c r="I41" s="5"/>
      <c r="J41" s="5"/>
      <c r="K41" s="5"/>
      <c r="L41" s="29"/>
      <c r="M41" s="29"/>
      <c r="N41" s="65">
        <f t="shared" si="4"/>
        <v>0</v>
      </c>
    </row>
    <row r="42" spans="1:14" ht="13.5" customHeight="1" hidden="1">
      <c r="A42" s="110" t="s">
        <v>64</v>
      </c>
      <c r="B42" s="110"/>
      <c r="C42" s="9">
        <v>211130</v>
      </c>
      <c r="D42" s="2"/>
      <c r="E42" s="4"/>
      <c r="F42" s="4"/>
      <c r="G42" s="4"/>
      <c r="H42" s="4"/>
      <c r="I42" s="4"/>
      <c r="J42" s="4"/>
      <c r="K42" s="4"/>
      <c r="L42" s="2"/>
      <c r="M42" s="2"/>
      <c r="N42" s="65">
        <f t="shared" si="4"/>
        <v>0</v>
      </c>
    </row>
    <row r="43" spans="1:14" ht="12.75" customHeight="1" hidden="1">
      <c r="A43" s="110" t="s">
        <v>63</v>
      </c>
      <c r="B43" s="110"/>
      <c r="C43" s="9">
        <v>211140</v>
      </c>
      <c r="D43" s="30"/>
      <c r="E43" s="57"/>
      <c r="F43" s="57"/>
      <c r="G43" s="57"/>
      <c r="H43" s="57"/>
      <c r="I43" s="57"/>
      <c r="J43" s="57"/>
      <c r="K43" s="57"/>
      <c r="L43" s="30"/>
      <c r="M43" s="30"/>
      <c r="N43" s="65">
        <f t="shared" si="4"/>
        <v>0</v>
      </c>
    </row>
    <row r="44" spans="1:14" ht="15.75" customHeight="1" hidden="1">
      <c r="A44" s="110" t="s">
        <v>62</v>
      </c>
      <c r="B44" s="110"/>
      <c r="C44" s="9">
        <v>211150</v>
      </c>
      <c r="D44" s="28"/>
      <c r="E44" s="56"/>
      <c r="F44" s="56"/>
      <c r="G44" s="56"/>
      <c r="H44" s="56"/>
      <c r="I44" s="56"/>
      <c r="J44" s="56"/>
      <c r="K44" s="56"/>
      <c r="L44" s="28"/>
      <c r="M44" s="28"/>
      <c r="N44" s="65">
        <f t="shared" si="4"/>
        <v>0</v>
      </c>
    </row>
    <row r="45" spans="1:14" ht="13.5" customHeight="1" hidden="1">
      <c r="A45" s="111" t="s">
        <v>67</v>
      </c>
      <c r="B45" s="112"/>
      <c r="C45" s="33">
        <v>211180</v>
      </c>
      <c r="D45" s="46"/>
      <c r="E45" s="58"/>
      <c r="F45" s="58"/>
      <c r="G45" s="58"/>
      <c r="H45" s="58"/>
      <c r="I45" s="58"/>
      <c r="J45" s="58"/>
      <c r="K45" s="58"/>
      <c r="L45" s="46"/>
      <c r="M45" s="46"/>
      <c r="N45" s="65">
        <f t="shared" si="4"/>
        <v>0</v>
      </c>
    </row>
    <row r="46" spans="1:14" ht="15.75" customHeight="1" hidden="1">
      <c r="A46" s="107" t="s">
        <v>61</v>
      </c>
      <c r="B46" s="107"/>
      <c r="C46" s="8">
        <v>211200</v>
      </c>
      <c r="D46" s="28"/>
      <c r="E46" s="56"/>
      <c r="F46" s="56"/>
      <c r="G46" s="56"/>
      <c r="H46" s="56"/>
      <c r="I46" s="56"/>
      <c r="J46" s="56"/>
      <c r="K46" s="56"/>
      <c r="L46" s="28"/>
      <c r="M46" s="28"/>
      <c r="N46" s="65">
        <f t="shared" si="4"/>
        <v>0</v>
      </c>
    </row>
    <row r="47" spans="1:14" ht="15" customHeight="1" hidden="1">
      <c r="A47" s="107" t="s">
        <v>75</v>
      </c>
      <c r="B47" s="107"/>
      <c r="C47" s="8">
        <v>211300</v>
      </c>
      <c r="D47" s="28"/>
      <c r="E47" s="56"/>
      <c r="F47" s="56"/>
      <c r="G47" s="56"/>
      <c r="H47" s="56"/>
      <c r="I47" s="56"/>
      <c r="J47" s="56"/>
      <c r="K47" s="56"/>
      <c r="L47" s="28"/>
      <c r="M47" s="28"/>
      <c r="N47" s="65">
        <f t="shared" si="4"/>
        <v>0</v>
      </c>
    </row>
    <row r="48" spans="1:14" ht="16.5" customHeight="1" hidden="1">
      <c r="A48" s="113" t="s">
        <v>60</v>
      </c>
      <c r="B48" s="113"/>
      <c r="C48" s="7">
        <v>212000</v>
      </c>
      <c r="D48" s="28">
        <f>D49+D50</f>
        <v>0</v>
      </c>
      <c r="E48" s="56">
        <f>E49+E50</f>
        <v>0</v>
      </c>
      <c r="F48" s="56">
        <f aca="true" t="shared" si="6" ref="F48:M48">F49+F50</f>
        <v>0</v>
      </c>
      <c r="G48" s="56">
        <f t="shared" si="6"/>
        <v>0</v>
      </c>
      <c r="H48" s="56">
        <f t="shared" si="6"/>
        <v>0</v>
      </c>
      <c r="I48" s="56">
        <f t="shared" si="6"/>
        <v>0</v>
      </c>
      <c r="J48" s="56">
        <f t="shared" si="6"/>
        <v>0</v>
      </c>
      <c r="K48" s="56">
        <f t="shared" si="6"/>
        <v>0</v>
      </c>
      <c r="L48" s="28">
        <f t="shared" si="6"/>
        <v>0</v>
      </c>
      <c r="M48" s="28">
        <f t="shared" si="6"/>
        <v>0</v>
      </c>
      <c r="N48" s="65">
        <f t="shared" si="4"/>
        <v>0</v>
      </c>
    </row>
    <row r="49" spans="1:14" ht="16.5" customHeight="1" hidden="1">
      <c r="A49" s="114" t="s">
        <v>59</v>
      </c>
      <c r="B49" s="114"/>
      <c r="C49" s="9">
        <v>212100</v>
      </c>
      <c r="D49" s="47"/>
      <c r="E49" s="59"/>
      <c r="F49" s="59"/>
      <c r="G49" s="59"/>
      <c r="H49" s="59"/>
      <c r="I49" s="59"/>
      <c r="J49" s="60"/>
      <c r="K49" s="60"/>
      <c r="L49" s="27"/>
      <c r="M49" s="27"/>
      <c r="N49" s="65">
        <f t="shared" si="4"/>
        <v>0</v>
      </c>
    </row>
    <row r="50" spans="1:14" ht="16.5" customHeight="1" hidden="1">
      <c r="A50" s="114" t="s">
        <v>58</v>
      </c>
      <c r="B50" s="114"/>
      <c r="C50" s="9">
        <v>212210</v>
      </c>
      <c r="D50" s="28"/>
      <c r="E50" s="56"/>
      <c r="F50" s="56"/>
      <c r="G50" s="56"/>
      <c r="H50" s="56"/>
      <c r="I50" s="56"/>
      <c r="J50" s="56"/>
      <c r="K50" s="56"/>
      <c r="L50" s="28"/>
      <c r="M50" s="28"/>
      <c r="N50" s="65">
        <f t="shared" si="4"/>
        <v>0</v>
      </c>
    </row>
    <row r="51" spans="1:14" ht="16.5" customHeight="1">
      <c r="A51" s="115" t="s">
        <v>57</v>
      </c>
      <c r="B51" s="115"/>
      <c r="C51" s="7">
        <v>220000</v>
      </c>
      <c r="D51" s="28">
        <f>D52+D57+D60+D61+D62+D63+D64+D66</f>
        <v>0</v>
      </c>
      <c r="E51" s="56">
        <f>E52+E57+E60+E61+E62+E63+E64+E66</f>
        <v>0</v>
      </c>
      <c r="F51" s="56">
        <f aca="true" t="shared" si="7" ref="F51:M51">F52+F57+F60+F61+F62+F63+F64+F66</f>
        <v>0</v>
      </c>
      <c r="G51" s="56">
        <f>G52+G57+G60+G61+G62+G63+G64+G66</f>
        <v>0</v>
      </c>
      <c r="H51" s="56">
        <f t="shared" si="7"/>
        <v>0</v>
      </c>
      <c r="I51" s="56">
        <f t="shared" si="7"/>
        <v>0</v>
      </c>
      <c r="J51" s="56">
        <f t="shared" si="7"/>
        <v>0</v>
      </c>
      <c r="K51" s="56">
        <f>K52+K57+K60+K61+K62+K63+K64+K66</f>
        <v>0</v>
      </c>
      <c r="L51" s="28">
        <f t="shared" si="7"/>
        <v>0</v>
      </c>
      <c r="M51" s="28">
        <f t="shared" si="7"/>
        <v>0</v>
      </c>
      <c r="N51" s="65">
        <f t="shared" si="4"/>
        <v>0</v>
      </c>
    </row>
    <row r="52" spans="1:14" ht="15" customHeight="1">
      <c r="A52" s="115" t="s">
        <v>56</v>
      </c>
      <c r="B52" s="115"/>
      <c r="C52" s="8">
        <v>222100</v>
      </c>
      <c r="D52" s="28">
        <f>SUM(D53:D56)</f>
        <v>0</v>
      </c>
      <c r="E52" s="56">
        <f>SUM(E53:E56)</f>
        <v>0</v>
      </c>
      <c r="F52" s="56">
        <f aca="true" t="shared" si="8" ref="F52:M52">SUM(F53:F56)</f>
        <v>0</v>
      </c>
      <c r="G52" s="56">
        <f t="shared" si="8"/>
        <v>0</v>
      </c>
      <c r="H52" s="56">
        <f t="shared" si="8"/>
        <v>0</v>
      </c>
      <c r="I52" s="56">
        <f t="shared" si="8"/>
        <v>0</v>
      </c>
      <c r="J52" s="56">
        <f t="shared" si="8"/>
        <v>0</v>
      </c>
      <c r="K52" s="56">
        <f t="shared" si="8"/>
        <v>0</v>
      </c>
      <c r="L52" s="28">
        <f t="shared" si="8"/>
        <v>0</v>
      </c>
      <c r="M52" s="28">
        <f t="shared" si="8"/>
        <v>0</v>
      </c>
      <c r="N52" s="65">
        <f t="shared" si="4"/>
        <v>0</v>
      </c>
    </row>
    <row r="53" spans="1:14" ht="13.5" customHeight="1">
      <c r="A53" s="116" t="s">
        <v>55</v>
      </c>
      <c r="B53" s="116"/>
      <c r="C53" s="9">
        <v>222110</v>
      </c>
      <c r="D53" s="28"/>
      <c r="E53" s="56"/>
      <c r="F53" s="56"/>
      <c r="G53" s="56"/>
      <c r="H53" s="56"/>
      <c r="I53" s="56"/>
      <c r="J53" s="56"/>
      <c r="K53" s="56"/>
      <c r="L53" s="28"/>
      <c r="M53" s="28"/>
      <c r="N53" s="65">
        <f t="shared" si="4"/>
        <v>0</v>
      </c>
    </row>
    <row r="54" spans="1:14" ht="12.75" customHeight="1">
      <c r="A54" s="116" t="s">
        <v>73</v>
      </c>
      <c r="B54" s="116"/>
      <c r="C54" s="9">
        <v>222120</v>
      </c>
      <c r="D54" s="28"/>
      <c r="E54" s="56"/>
      <c r="F54" s="56"/>
      <c r="G54" s="56"/>
      <c r="H54" s="56"/>
      <c r="I54" s="56"/>
      <c r="J54" s="56"/>
      <c r="K54" s="56"/>
      <c r="L54" s="28"/>
      <c r="M54" s="28"/>
      <c r="N54" s="65">
        <f t="shared" si="4"/>
        <v>0</v>
      </c>
    </row>
    <row r="55" spans="1:14" ht="15" customHeight="1">
      <c r="A55" s="117" t="s">
        <v>74</v>
      </c>
      <c r="B55" s="118"/>
      <c r="C55" s="9">
        <v>222140</v>
      </c>
      <c r="D55" s="28"/>
      <c r="E55" s="56"/>
      <c r="F55" s="56"/>
      <c r="G55" s="56"/>
      <c r="H55" s="56"/>
      <c r="I55" s="56"/>
      <c r="J55" s="56"/>
      <c r="K55" s="56"/>
      <c r="L55" s="28"/>
      <c r="M55" s="28"/>
      <c r="N55" s="65">
        <f t="shared" si="4"/>
        <v>0</v>
      </c>
    </row>
    <row r="56" spans="1:14" ht="15" customHeight="1">
      <c r="A56" s="116" t="s">
        <v>54</v>
      </c>
      <c r="B56" s="116"/>
      <c r="C56" s="9">
        <v>222190</v>
      </c>
      <c r="D56" s="28"/>
      <c r="E56" s="56"/>
      <c r="F56" s="56"/>
      <c r="G56" s="56"/>
      <c r="H56" s="56"/>
      <c r="I56" s="56"/>
      <c r="J56" s="56"/>
      <c r="K56" s="56"/>
      <c r="L56" s="28"/>
      <c r="M56" s="28"/>
      <c r="N56" s="65">
        <f t="shared" si="4"/>
        <v>0</v>
      </c>
    </row>
    <row r="57" spans="1:14" ht="14.25" customHeight="1">
      <c r="A57" s="115" t="s">
        <v>53</v>
      </c>
      <c r="B57" s="115"/>
      <c r="C57" s="8">
        <v>222200</v>
      </c>
      <c r="D57" s="28">
        <f>SUM(D58:D59)</f>
        <v>0</v>
      </c>
      <c r="E57" s="56">
        <f>SUM(E58:E59)</f>
        <v>0</v>
      </c>
      <c r="F57" s="56">
        <f aca="true" t="shared" si="9" ref="F57:M57">SUM(F58:F59)</f>
        <v>0</v>
      </c>
      <c r="G57" s="56">
        <f t="shared" si="9"/>
        <v>0</v>
      </c>
      <c r="H57" s="56">
        <f t="shared" si="9"/>
        <v>0</v>
      </c>
      <c r="I57" s="56">
        <f t="shared" si="9"/>
        <v>0</v>
      </c>
      <c r="J57" s="56">
        <f t="shared" si="9"/>
        <v>0</v>
      </c>
      <c r="K57" s="56">
        <f t="shared" si="9"/>
        <v>0</v>
      </c>
      <c r="L57" s="28">
        <f t="shared" si="9"/>
        <v>0</v>
      </c>
      <c r="M57" s="28">
        <f t="shared" si="9"/>
        <v>0</v>
      </c>
      <c r="N57" s="65">
        <f t="shared" si="4"/>
        <v>0</v>
      </c>
    </row>
    <row r="58" spans="1:14" ht="12.75" customHeight="1">
      <c r="A58" s="116" t="s">
        <v>52</v>
      </c>
      <c r="B58" s="116"/>
      <c r="C58" s="9">
        <v>222210</v>
      </c>
      <c r="D58" s="28"/>
      <c r="E58" s="56"/>
      <c r="F58" s="56"/>
      <c r="G58" s="56"/>
      <c r="H58" s="56"/>
      <c r="I58" s="56"/>
      <c r="J58" s="56"/>
      <c r="K58" s="56"/>
      <c r="L58" s="28"/>
      <c r="M58" s="28"/>
      <c r="N58" s="65">
        <f t="shared" si="4"/>
        <v>0</v>
      </c>
    </row>
    <row r="59" spans="1:14" ht="12" customHeight="1">
      <c r="A59" s="116" t="s">
        <v>51</v>
      </c>
      <c r="B59" s="116"/>
      <c r="C59" s="9">
        <v>222220</v>
      </c>
      <c r="D59" s="28"/>
      <c r="E59" s="56"/>
      <c r="F59" s="56"/>
      <c r="G59" s="56"/>
      <c r="H59" s="56"/>
      <c r="I59" s="56"/>
      <c r="J59" s="56"/>
      <c r="K59" s="56"/>
      <c r="L59" s="28"/>
      <c r="M59" s="28"/>
      <c r="N59" s="65">
        <f t="shared" si="4"/>
        <v>0</v>
      </c>
    </row>
    <row r="60" spans="1:14" ht="12.75" customHeight="1">
      <c r="A60" s="115" t="s">
        <v>50</v>
      </c>
      <c r="B60" s="115"/>
      <c r="C60" s="8">
        <v>222300</v>
      </c>
      <c r="D60" s="28"/>
      <c r="E60" s="56"/>
      <c r="F60" s="56"/>
      <c r="G60" s="56"/>
      <c r="H60" s="56"/>
      <c r="I60" s="56"/>
      <c r="J60" s="56"/>
      <c r="K60" s="56"/>
      <c r="L60" s="28"/>
      <c r="M60" s="28"/>
      <c r="N60" s="65">
        <f t="shared" si="4"/>
        <v>0</v>
      </c>
    </row>
    <row r="61" spans="1:14" ht="12.75" customHeight="1">
      <c r="A61" s="115" t="s">
        <v>49</v>
      </c>
      <c r="B61" s="115"/>
      <c r="C61" s="8">
        <v>222400</v>
      </c>
      <c r="D61" s="28"/>
      <c r="E61" s="56"/>
      <c r="F61" s="56"/>
      <c r="G61" s="56"/>
      <c r="H61" s="56"/>
      <c r="I61" s="56"/>
      <c r="J61" s="56"/>
      <c r="K61" s="56"/>
      <c r="L61" s="28"/>
      <c r="M61" s="28"/>
      <c r="N61" s="65">
        <f t="shared" si="4"/>
        <v>0</v>
      </c>
    </row>
    <row r="62" spans="1:14" ht="12.75" customHeight="1">
      <c r="A62" s="115" t="s">
        <v>48</v>
      </c>
      <c r="B62" s="115"/>
      <c r="C62" s="8">
        <v>222500</v>
      </c>
      <c r="D62" s="28"/>
      <c r="E62" s="56"/>
      <c r="F62" s="56"/>
      <c r="G62" s="56"/>
      <c r="H62" s="56"/>
      <c r="I62" s="56"/>
      <c r="J62" s="56"/>
      <c r="K62" s="56"/>
      <c r="L62" s="28"/>
      <c r="M62" s="28"/>
      <c r="N62" s="65">
        <f t="shared" si="4"/>
        <v>0</v>
      </c>
    </row>
    <row r="63" spans="1:14" ht="12.75" customHeight="1">
      <c r="A63" s="115" t="s">
        <v>47</v>
      </c>
      <c r="B63" s="115"/>
      <c r="C63" s="8">
        <v>222600</v>
      </c>
      <c r="D63" s="28"/>
      <c r="E63" s="56"/>
      <c r="F63" s="56"/>
      <c r="G63" s="56"/>
      <c r="H63" s="56"/>
      <c r="I63" s="56"/>
      <c r="J63" s="56"/>
      <c r="K63" s="56"/>
      <c r="L63" s="28"/>
      <c r="M63" s="28"/>
      <c r="N63" s="65">
        <f t="shared" si="4"/>
        <v>0</v>
      </c>
    </row>
    <row r="64" spans="1:14" ht="14.25" customHeight="1">
      <c r="A64" s="115" t="s">
        <v>46</v>
      </c>
      <c r="B64" s="115"/>
      <c r="C64" s="8">
        <v>222700</v>
      </c>
      <c r="D64" s="28">
        <f>D65</f>
        <v>0</v>
      </c>
      <c r="E64" s="56">
        <f>E65</f>
        <v>0</v>
      </c>
      <c r="F64" s="56">
        <f aca="true" t="shared" si="10" ref="F64:M64">F65</f>
        <v>0</v>
      </c>
      <c r="G64" s="56">
        <f t="shared" si="10"/>
        <v>0</v>
      </c>
      <c r="H64" s="56">
        <f t="shared" si="10"/>
        <v>0</v>
      </c>
      <c r="I64" s="56">
        <f t="shared" si="10"/>
        <v>0</v>
      </c>
      <c r="J64" s="56">
        <f t="shared" si="10"/>
        <v>0</v>
      </c>
      <c r="K64" s="56">
        <f t="shared" si="10"/>
        <v>0</v>
      </c>
      <c r="L64" s="28">
        <f t="shared" si="10"/>
        <v>0</v>
      </c>
      <c r="M64" s="28">
        <f t="shared" si="10"/>
        <v>0</v>
      </c>
      <c r="N64" s="65">
        <f t="shared" si="4"/>
        <v>0</v>
      </c>
    </row>
    <row r="65" spans="1:14" ht="16.5" customHeight="1">
      <c r="A65" s="114" t="s">
        <v>45</v>
      </c>
      <c r="B65" s="114"/>
      <c r="C65" s="9">
        <v>222710</v>
      </c>
      <c r="D65" s="28"/>
      <c r="E65" s="56"/>
      <c r="F65" s="56"/>
      <c r="G65" s="56"/>
      <c r="H65" s="56"/>
      <c r="I65" s="56"/>
      <c r="J65" s="56"/>
      <c r="K65" s="56"/>
      <c r="L65" s="28"/>
      <c r="M65" s="28"/>
      <c r="N65" s="65">
        <f t="shared" si="4"/>
        <v>0</v>
      </c>
    </row>
    <row r="66" spans="1:14" ht="13.5" customHeight="1">
      <c r="A66" s="115" t="s">
        <v>44</v>
      </c>
      <c r="B66" s="115"/>
      <c r="C66" s="8">
        <v>222900</v>
      </c>
      <c r="D66" s="28">
        <f aca="true" t="shared" si="11" ref="D66:M66">SUM(D67:D72)</f>
        <v>0</v>
      </c>
      <c r="E66" s="56">
        <f t="shared" si="11"/>
        <v>0</v>
      </c>
      <c r="F66" s="56">
        <f t="shared" si="11"/>
        <v>0</v>
      </c>
      <c r="G66" s="56">
        <f t="shared" si="11"/>
        <v>0</v>
      </c>
      <c r="H66" s="56">
        <f t="shared" si="11"/>
        <v>0</v>
      </c>
      <c r="I66" s="56">
        <f t="shared" si="11"/>
        <v>0</v>
      </c>
      <c r="J66" s="56">
        <f t="shared" si="11"/>
        <v>0</v>
      </c>
      <c r="K66" s="56">
        <f t="shared" si="11"/>
        <v>0</v>
      </c>
      <c r="L66" s="28">
        <f t="shared" si="11"/>
        <v>0</v>
      </c>
      <c r="M66" s="28">
        <f t="shared" si="11"/>
        <v>0</v>
      </c>
      <c r="N66" s="65">
        <f t="shared" si="4"/>
        <v>0</v>
      </c>
    </row>
    <row r="67" spans="1:14" ht="14.25" customHeight="1">
      <c r="A67" s="114" t="s">
        <v>43</v>
      </c>
      <c r="B67" s="114"/>
      <c r="C67" s="9">
        <v>222910</v>
      </c>
      <c r="D67" s="28"/>
      <c r="E67" s="56"/>
      <c r="F67" s="56"/>
      <c r="G67" s="56"/>
      <c r="H67" s="56"/>
      <c r="I67" s="56"/>
      <c r="J67" s="56"/>
      <c r="K67" s="56"/>
      <c r="L67" s="28"/>
      <c r="M67" s="28"/>
      <c r="N67" s="65">
        <f t="shared" si="4"/>
        <v>0</v>
      </c>
    </row>
    <row r="68" spans="1:14" s="32" customFormat="1" ht="14.25" customHeight="1">
      <c r="A68" s="130" t="s">
        <v>89</v>
      </c>
      <c r="B68" s="114"/>
      <c r="C68" s="9">
        <v>222920</v>
      </c>
      <c r="D68" s="28"/>
      <c r="E68" s="56"/>
      <c r="F68" s="56"/>
      <c r="G68" s="56"/>
      <c r="H68" s="56"/>
      <c r="I68" s="56"/>
      <c r="J68" s="56"/>
      <c r="K68" s="56"/>
      <c r="L68" s="28"/>
      <c r="M68" s="28"/>
      <c r="N68" s="65"/>
    </row>
    <row r="69" spans="1:14" s="32" customFormat="1" ht="14.25" customHeight="1">
      <c r="A69" s="130" t="s">
        <v>88</v>
      </c>
      <c r="B69" s="114"/>
      <c r="C69" s="9">
        <v>222940</v>
      </c>
      <c r="D69" s="28"/>
      <c r="E69" s="56"/>
      <c r="F69" s="56"/>
      <c r="G69" s="56"/>
      <c r="H69" s="56"/>
      <c r="I69" s="56"/>
      <c r="J69" s="56"/>
      <c r="K69" s="56"/>
      <c r="L69" s="28"/>
      <c r="M69" s="28"/>
      <c r="N69" s="65">
        <f t="shared" si="4"/>
        <v>0</v>
      </c>
    </row>
    <row r="70" spans="1:14" ht="14.25" customHeight="1">
      <c r="A70" s="114" t="s">
        <v>42</v>
      </c>
      <c r="B70" s="114"/>
      <c r="C70" s="9">
        <v>222970</v>
      </c>
      <c r="D70" s="28"/>
      <c r="E70" s="56"/>
      <c r="F70" s="56"/>
      <c r="G70" s="56"/>
      <c r="H70" s="56"/>
      <c r="I70" s="56"/>
      <c r="J70" s="56"/>
      <c r="K70" s="56"/>
      <c r="L70" s="28"/>
      <c r="M70" s="28"/>
      <c r="N70" s="65">
        <f t="shared" si="4"/>
        <v>0</v>
      </c>
    </row>
    <row r="71" spans="1:14" ht="14.25" customHeight="1">
      <c r="A71" s="114" t="s">
        <v>41</v>
      </c>
      <c r="B71" s="114"/>
      <c r="C71" s="9">
        <v>222980</v>
      </c>
      <c r="D71" s="28"/>
      <c r="E71" s="56"/>
      <c r="F71" s="56"/>
      <c r="G71" s="56"/>
      <c r="H71" s="56"/>
      <c r="I71" s="56"/>
      <c r="J71" s="56"/>
      <c r="K71" s="56"/>
      <c r="L71" s="28"/>
      <c r="M71" s="28"/>
      <c r="N71" s="65">
        <f t="shared" si="4"/>
        <v>0</v>
      </c>
    </row>
    <row r="72" spans="1:14" ht="14.25" customHeight="1">
      <c r="A72" s="114" t="s">
        <v>40</v>
      </c>
      <c r="B72" s="114"/>
      <c r="C72" s="9">
        <v>222990</v>
      </c>
      <c r="D72" s="28"/>
      <c r="E72" s="56"/>
      <c r="F72" s="56"/>
      <c r="G72" s="56"/>
      <c r="H72" s="56"/>
      <c r="I72" s="56"/>
      <c r="J72" s="56"/>
      <c r="K72" s="56"/>
      <c r="L72" s="28"/>
      <c r="M72" s="28"/>
      <c r="N72" s="65">
        <f t="shared" si="4"/>
        <v>0</v>
      </c>
    </row>
    <row r="73" spans="1:14" ht="14.25" customHeight="1">
      <c r="A73" s="113" t="s">
        <v>77</v>
      </c>
      <c r="B73" s="113"/>
      <c r="C73" s="7">
        <v>270000</v>
      </c>
      <c r="D73" s="28">
        <f>D74</f>
        <v>0</v>
      </c>
      <c r="E73" s="56">
        <f>E74</f>
        <v>0</v>
      </c>
      <c r="F73" s="56">
        <f aca="true" t="shared" si="12" ref="F73:M73">F74</f>
        <v>0</v>
      </c>
      <c r="G73" s="56">
        <f t="shared" si="12"/>
        <v>0</v>
      </c>
      <c r="H73" s="56">
        <f t="shared" si="12"/>
        <v>0</v>
      </c>
      <c r="I73" s="56">
        <f t="shared" si="12"/>
        <v>0</v>
      </c>
      <c r="J73" s="56">
        <f t="shared" si="12"/>
        <v>0</v>
      </c>
      <c r="K73" s="56">
        <f t="shared" si="12"/>
        <v>0</v>
      </c>
      <c r="L73" s="28">
        <f t="shared" si="12"/>
        <v>0</v>
      </c>
      <c r="M73" s="28">
        <f t="shared" si="12"/>
        <v>0</v>
      </c>
      <c r="N73" s="65">
        <f t="shared" si="4"/>
        <v>0</v>
      </c>
    </row>
    <row r="74" spans="1:14" ht="16.5" customHeight="1">
      <c r="A74" s="115" t="s">
        <v>39</v>
      </c>
      <c r="B74" s="115"/>
      <c r="C74" s="8">
        <v>273000</v>
      </c>
      <c r="D74" s="28">
        <f>SUM(D75:D76)</f>
        <v>0</v>
      </c>
      <c r="E74" s="56">
        <f>SUM(E75:E76)</f>
        <v>0</v>
      </c>
      <c r="F74" s="56">
        <f aca="true" t="shared" si="13" ref="F74:M74">SUM(F75:F76)</f>
        <v>0</v>
      </c>
      <c r="G74" s="56">
        <f t="shared" si="13"/>
        <v>0</v>
      </c>
      <c r="H74" s="56">
        <f t="shared" si="13"/>
        <v>0</v>
      </c>
      <c r="I74" s="56">
        <f t="shared" si="13"/>
        <v>0</v>
      </c>
      <c r="J74" s="56">
        <f t="shared" si="13"/>
        <v>0</v>
      </c>
      <c r="K74" s="56">
        <f t="shared" si="13"/>
        <v>0</v>
      </c>
      <c r="L74" s="28">
        <f t="shared" si="13"/>
        <v>0</v>
      </c>
      <c r="M74" s="28">
        <f t="shared" si="13"/>
        <v>0</v>
      </c>
      <c r="N74" s="65">
        <f t="shared" si="4"/>
        <v>0</v>
      </c>
    </row>
    <row r="75" spans="1:14" ht="0.75" customHeight="1">
      <c r="A75" s="115" t="s">
        <v>15</v>
      </c>
      <c r="B75" s="115"/>
      <c r="C75" s="8">
        <v>273200</v>
      </c>
      <c r="D75" s="28"/>
      <c r="E75" s="56"/>
      <c r="F75" s="56"/>
      <c r="G75" s="56"/>
      <c r="H75" s="56"/>
      <c r="I75" s="56"/>
      <c r="J75" s="56"/>
      <c r="K75" s="56"/>
      <c r="L75" s="28"/>
      <c r="M75" s="28"/>
      <c r="N75" s="65">
        <f t="shared" si="4"/>
        <v>0</v>
      </c>
    </row>
    <row r="76" spans="1:14" ht="25.5" customHeight="1">
      <c r="A76" s="115" t="s">
        <v>38</v>
      </c>
      <c r="B76" s="115"/>
      <c r="C76" s="8">
        <v>273500</v>
      </c>
      <c r="D76" s="28"/>
      <c r="E76" s="56"/>
      <c r="F76" s="56"/>
      <c r="G76" s="56"/>
      <c r="H76" s="56"/>
      <c r="I76" s="56"/>
      <c r="J76" s="56"/>
      <c r="K76" s="56"/>
      <c r="L76" s="28"/>
      <c r="M76" s="28"/>
      <c r="N76" s="65">
        <f t="shared" si="4"/>
        <v>0</v>
      </c>
    </row>
    <row r="77" spans="1:14" s="44" customFormat="1" ht="0.75" customHeight="1">
      <c r="A77" s="121" t="s">
        <v>95</v>
      </c>
      <c r="B77" s="122"/>
      <c r="C77" s="7">
        <v>280000</v>
      </c>
      <c r="D77" s="28">
        <f>D78</f>
        <v>0</v>
      </c>
      <c r="E77" s="56">
        <f>E78</f>
        <v>0</v>
      </c>
      <c r="F77" s="56">
        <f>F78</f>
        <v>0</v>
      </c>
      <c r="G77" s="56">
        <f>G78</f>
        <v>0</v>
      </c>
      <c r="H77" s="56">
        <f aca="true" t="shared" si="14" ref="H77:M77">H78</f>
        <v>0</v>
      </c>
      <c r="I77" s="56">
        <f t="shared" si="14"/>
        <v>0</v>
      </c>
      <c r="J77" s="56">
        <f t="shared" si="14"/>
        <v>0</v>
      </c>
      <c r="K77" s="56">
        <f t="shared" si="14"/>
        <v>0</v>
      </c>
      <c r="L77" s="28">
        <f t="shared" si="14"/>
        <v>0</v>
      </c>
      <c r="M77" s="28">
        <f t="shared" si="14"/>
        <v>0</v>
      </c>
      <c r="N77" s="65">
        <f t="shared" si="4"/>
        <v>0</v>
      </c>
    </row>
    <row r="78" spans="1:14" s="44" customFormat="1" ht="13.5" customHeight="1">
      <c r="A78" s="119" t="s">
        <v>96</v>
      </c>
      <c r="B78" s="120"/>
      <c r="C78" s="8">
        <v>281600</v>
      </c>
      <c r="D78" s="68"/>
      <c r="E78" s="56"/>
      <c r="F78" s="56"/>
      <c r="G78" s="56"/>
      <c r="H78" s="56"/>
      <c r="I78" s="56"/>
      <c r="J78" s="56"/>
      <c r="K78" s="56"/>
      <c r="L78" s="28"/>
      <c r="M78" s="28"/>
      <c r="N78" s="65">
        <f t="shared" si="4"/>
        <v>0</v>
      </c>
    </row>
    <row r="79" spans="1:14" s="44" customFormat="1" ht="24.75" customHeight="1">
      <c r="A79" s="131" t="s">
        <v>92</v>
      </c>
      <c r="B79" s="132"/>
      <c r="C79" s="8">
        <v>290000</v>
      </c>
      <c r="D79" s="28">
        <f>D80</f>
        <v>0</v>
      </c>
      <c r="E79" s="56">
        <f>E80</f>
        <v>0</v>
      </c>
      <c r="F79" s="56">
        <f aca="true" t="shared" si="15" ref="F79:M80">F80</f>
        <v>0</v>
      </c>
      <c r="G79" s="56">
        <f t="shared" si="15"/>
        <v>0</v>
      </c>
      <c r="H79" s="56">
        <f t="shared" si="15"/>
        <v>0</v>
      </c>
      <c r="I79" s="56">
        <f t="shared" si="15"/>
        <v>0</v>
      </c>
      <c r="J79" s="56">
        <f t="shared" si="15"/>
        <v>0</v>
      </c>
      <c r="K79" s="56">
        <f t="shared" si="15"/>
        <v>0</v>
      </c>
      <c r="L79" s="28">
        <f t="shared" si="15"/>
        <v>0</v>
      </c>
      <c r="M79" s="28">
        <f t="shared" si="15"/>
        <v>0</v>
      </c>
      <c r="N79" s="65">
        <f t="shared" si="4"/>
        <v>0</v>
      </c>
    </row>
    <row r="80" spans="1:14" s="44" customFormat="1" ht="25.5" customHeight="1">
      <c r="A80" s="119" t="s">
        <v>93</v>
      </c>
      <c r="B80" s="133"/>
      <c r="C80" s="8">
        <v>291300</v>
      </c>
      <c r="D80" s="28">
        <f>D81</f>
        <v>0</v>
      </c>
      <c r="E80" s="56">
        <f>E81</f>
        <v>0</v>
      </c>
      <c r="F80" s="56">
        <f t="shared" si="15"/>
        <v>0</v>
      </c>
      <c r="G80" s="56">
        <f t="shared" si="15"/>
        <v>0</v>
      </c>
      <c r="H80" s="56">
        <f t="shared" si="15"/>
        <v>0</v>
      </c>
      <c r="I80" s="56">
        <f t="shared" si="15"/>
        <v>0</v>
      </c>
      <c r="J80" s="56">
        <f t="shared" si="15"/>
        <v>0</v>
      </c>
      <c r="K80" s="56">
        <f t="shared" si="15"/>
        <v>0</v>
      </c>
      <c r="L80" s="28">
        <f t="shared" si="15"/>
        <v>0</v>
      </c>
      <c r="M80" s="28">
        <f t="shared" si="15"/>
        <v>0</v>
      </c>
      <c r="N80" s="65">
        <f t="shared" si="4"/>
        <v>0</v>
      </c>
    </row>
    <row r="81" spans="1:14" s="44" customFormat="1" ht="25.5" customHeight="1">
      <c r="A81" s="119" t="s">
        <v>94</v>
      </c>
      <c r="B81" s="120"/>
      <c r="C81" s="8">
        <v>291320</v>
      </c>
      <c r="D81" s="28"/>
      <c r="E81" s="56"/>
      <c r="F81" s="56"/>
      <c r="G81" s="56"/>
      <c r="H81" s="56"/>
      <c r="I81" s="56"/>
      <c r="J81" s="56"/>
      <c r="K81" s="56"/>
      <c r="L81" s="28"/>
      <c r="M81" s="28"/>
      <c r="N81" s="65">
        <f t="shared" si="4"/>
        <v>0</v>
      </c>
    </row>
    <row r="82" spans="1:14" ht="7.5" customHeight="1">
      <c r="A82" s="123"/>
      <c r="B82" s="124"/>
      <c r="C82" s="13"/>
      <c r="D82" s="31"/>
      <c r="E82" s="61"/>
      <c r="F82" s="61"/>
      <c r="G82" s="61"/>
      <c r="H82" s="61"/>
      <c r="I82" s="61"/>
      <c r="J82" s="61"/>
      <c r="K82" s="61"/>
      <c r="L82" s="31"/>
      <c r="M82" s="31"/>
      <c r="N82" s="66">
        <f t="shared" si="4"/>
        <v>0</v>
      </c>
    </row>
    <row r="83" spans="1:14" ht="17.25" customHeight="1">
      <c r="A83" s="125" t="s">
        <v>76</v>
      </c>
      <c r="B83" s="125"/>
      <c r="C83" s="34">
        <v>300000</v>
      </c>
      <c r="D83" s="48">
        <f>D84+D94</f>
        <v>0</v>
      </c>
      <c r="E83" s="62">
        <f>E84+E94</f>
        <v>0</v>
      </c>
      <c r="F83" s="63">
        <f aca="true" t="shared" si="16" ref="F83:L83">F84+F94</f>
        <v>0</v>
      </c>
      <c r="G83" s="63">
        <f t="shared" si="16"/>
        <v>0</v>
      </c>
      <c r="H83" s="63">
        <f t="shared" si="16"/>
        <v>0</v>
      </c>
      <c r="I83" s="63">
        <f t="shared" si="16"/>
        <v>0</v>
      </c>
      <c r="J83" s="63">
        <f t="shared" si="16"/>
        <v>0</v>
      </c>
      <c r="K83" s="63">
        <f t="shared" si="16"/>
        <v>0</v>
      </c>
      <c r="L83" s="48">
        <f t="shared" si="16"/>
        <v>0</v>
      </c>
      <c r="M83" s="48">
        <f>M84+M95</f>
        <v>0</v>
      </c>
      <c r="N83" s="65">
        <f t="shared" si="4"/>
        <v>0</v>
      </c>
    </row>
    <row r="84" spans="1:14" ht="19.5" customHeight="1">
      <c r="A84" s="115" t="s">
        <v>37</v>
      </c>
      <c r="B84" s="115"/>
      <c r="C84" s="10" t="s">
        <v>36</v>
      </c>
      <c r="D84" s="69">
        <f>SUM(D85:D93)</f>
        <v>0</v>
      </c>
      <c r="E84" s="70">
        <f>SUM(E85:E93)</f>
        <v>0</v>
      </c>
      <c r="F84" s="70">
        <f aca="true" t="shared" si="17" ref="F84:L84">SUM(F85:F93)</f>
        <v>0</v>
      </c>
      <c r="G84" s="70">
        <f t="shared" si="17"/>
        <v>0</v>
      </c>
      <c r="H84" s="70">
        <f t="shared" si="17"/>
        <v>0</v>
      </c>
      <c r="I84" s="70">
        <f t="shared" si="17"/>
        <v>0</v>
      </c>
      <c r="J84" s="70">
        <f t="shared" si="17"/>
        <v>0</v>
      </c>
      <c r="K84" s="70">
        <f t="shared" si="17"/>
        <v>0</v>
      </c>
      <c r="L84" s="28">
        <f t="shared" si="17"/>
        <v>0</v>
      </c>
      <c r="M84" s="28">
        <f>SUM(M85:M94)</f>
        <v>0</v>
      </c>
      <c r="N84" s="65">
        <f t="shared" si="4"/>
        <v>0</v>
      </c>
    </row>
    <row r="85" spans="1:14" ht="15.75" customHeight="1">
      <c r="A85" s="130" t="s">
        <v>35</v>
      </c>
      <c r="B85" s="130"/>
      <c r="C85" s="11" t="s">
        <v>34</v>
      </c>
      <c r="D85" s="69"/>
      <c r="E85" s="56"/>
      <c r="F85" s="56"/>
      <c r="G85" s="56"/>
      <c r="H85" s="56"/>
      <c r="I85" s="56"/>
      <c r="J85" s="56"/>
      <c r="K85" s="70"/>
      <c r="L85" s="28"/>
      <c r="M85" s="28"/>
      <c r="N85" s="65">
        <f t="shared" si="4"/>
        <v>0</v>
      </c>
    </row>
    <row r="86" spans="1:14" s="1" customFormat="1" ht="18" customHeight="1">
      <c r="A86" s="74" t="s">
        <v>78</v>
      </c>
      <c r="B86" s="75"/>
      <c r="C86" s="11" t="s">
        <v>80</v>
      </c>
      <c r="D86" s="28"/>
      <c r="E86" s="56"/>
      <c r="F86" s="56"/>
      <c r="G86" s="56"/>
      <c r="H86" s="56"/>
      <c r="I86" s="56"/>
      <c r="J86" s="56"/>
      <c r="K86" s="56"/>
      <c r="L86" s="28"/>
      <c r="M86" s="28"/>
      <c r="N86" s="65">
        <f t="shared" si="4"/>
        <v>0</v>
      </c>
    </row>
    <row r="87" spans="1:14" s="1" customFormat="1" ht="16.5" customHeight="1">
      <c r="A87" s="74" t="s">
        <v>79</v>
      </c>
      <c r="B87" s="75"/>
      <c r="C87" s="11" t="s">
        <v>81</v>
      </c>
      <c r="D87" s="28"/>
      <c r="E87" s="56"/>
      <c r="F87" s="56"/>
      <c r="G87" s="56"/>
      <c r="H87" s="56"/>
      <c r="I87" s="56"/>
      <c r="J87" s="56"/>
      <c r="K87" s="56"/>
      <c r="L87" s="28"/>
      <c r="M87" s="28"/>
      <c r="N87" s="65">
        <f t="shared" si="4"/>
        <v>0</v>
      </c>
    </row>
    <row r="88" spans="1:14" ht="15.75" customHeight="1">
      <c r="A88" s="114" t="s">
        <v>33</v>
      </c>
      <c r="B88" s="114"/>
      <c r="C88" s="12">
        <v>314110</v>
      </c>
      <c r="D88" s="28"/>
      <c r="E88" s="56"/>
      <c r="F88" s="56"/>
      <c r="G88" s="56"/>
      <c r="H88" s="56"/>
      <c r="I88" s="56"/>
      <c r="J88" s="56"/>
      <c r="K88" s="56"/>
      <c r="L88" s="28"/>
      <c r="M88" s="28"/>
      <c r="N88" s="65">
        <f t="shared" si="4"/>
        <v>0</v>
      </c>
    </row>
    <row r="89" spans="1:14" ht="15" customHeight="1">
      <c r="A89" s="114" t="s">
        <v>32</v>
      </c>
      <c r="B89" s="114"/>
      <c r="C89" s="12">
        <v>315110</v>
      </c>
      <c r="D89" s="28"/>
      <c r="E89" s="56"/>
      <c r="F89" s="56"/>
      <c r="G89" s="56"/>
      <c r="H89" s="56"/>
      <c r="I89" s="56"/>
      <c r="J89" s="56"/>
      <c r="K89" s="56"/>
      <c r="L89" s="28"/>
      <c r="M89" s="28"/>
      <c r="N89" s="65">
        <f t="shared" si="4"/>
        <v>0</v>
      </c>
    </row>
    <row r="90" spans="1:14" s="1" customFormat="1" ht="15" customHeight="1">
      <c r="A90" s="74" t="s">
        <v>82</v>
      </c>
      <c r="B90" s="75"/>
      <c r="C90" s="12">
        <v>316110</v>
      </c>
      <c r="D90" s="28"/>
      <c r="E90" s="56"/>
      <c r="F90" s="56"/>
      <c r="G90" s="56"/>
      <c r="H90" s="56"/>
      <c r="I90" s="56"/>
      <c r="J90" s="56"/>
      <c r="K90" s="56"/>
      <c r="L90" s="28"/>
      <c r="M90" s="28"/>
      <c r="N90" s="65">
        <f t="shared" si="4"/>
        <v>0</v>
      </c>
    </row>
    <row r="91" spans="1:14" ht="18" customHeight="1">
      <c r="A91" s="114" t="s">
        <v>71</v>
      </c>
      <c r="B91" s="114"/>
      <c r="C91" s="12">
        <v>317110</v>
      </c>
      <c r="D91" s="28"/>
      <c r="E91" s="56"/>
      <c r="F91" s="56"/>
      <c r="G91" s="56"/>
      <c r="H91" s="56"/>
      <c r="I91" s="56"/>
      <c r="J91" s="56"/>
      <c r="K91" s="56"/>
      <c r="L91" s="28"/>
      <c r="M91" s="28"/>
      <c r="N91" s="65">
        <f t="shared" si="4"/>
        <v>0</v>
      </c>
    </row>
    <row r="92" spans="1:14" ht="15" customHeight="1">
      <c r="A92" s="114" t="s">
        <v>31</v>
      </c>
      <c r="B92" s="114"/>
      <c r="C92" s="12">
        <v>318110</v>
      </c>
      <c r="D92" s="28"/>
      <c r="E92" s="56"/>
      <c r="F92" s="56"/>
      <c r="G92" s="56"/>
      <c r="H92" s="56"/>
      <c r="I92" s="56"/>
      <c r="J92" s="56"/>
      <c r="K92" s="56"/>
      <c r="L92" s="28"/>
      <c r="M92" s="28"/>
      <c r="N92" s="65">
        <f t="shared" si="4"/>
        <v>0</v>
      </c>
    </row>
    <row r="93" spans="1:14" ht="13.5" customHeight="1">
      <c r="A93" s="114" t="s">
        <v>30</v>
      </c>
      <c r="B93" s="114"/>
      <c r="C93" s="12">
        <v>319100</v>
      </c>
      <c r="D93" s="28"/>
      <c r="E93" s="56"/>
      <c r="F93" s="56"/>
      <c r="G93" s="56"/>
      <c r="H93" s="56"/>
      <c r="I93" s="56"/>
      <c r="J93" s="56"/>
      <c r="K93" s="56"/>
      <c r="L93" s="28"/>
      <c r="M93" s="28"/>
      <c r="N93" s="65">
        <f t="shared" si="4"/>
        <v>0</v>
      </c>
    </row>
    <row r="94" spans="1:14" ht="14.25" customHeight="1">
      <c r="A94" s="115" t="s">
        <v>29</v>
      </c>
      <c r="B94" s="115"/>
      <c r="C94" s="10" t="s">
        <v>28</v>
      </c>
      <c r="D94" s="28">
        <f>D95+D96+D97+D98+D99+D100+D101+D102+D103</f>
        <v>0</v>
      </c>
      <c r="E94" s="56">
        <f>E95+E96+E97+E98+E99+E100+E101+E102+E103</f>
        <v>0</v>
      </c>
      <c r="F94" s="56">
        <f aca="true" t="shared" si="18" ref="F94:M95">F95+F96+F97+F98+F99+F100+F101+F102+F103</f>
        <v>0</v>
      </c>
      <c r="G94" s="56">
        <f t="shared" si="18"/>
        <v>0</v>
      </c>
      <c r="H94" s="56">
        <f t="shared" si="18"/>
        <v>0</v>
      </c>
      <c r="I94" s="56">
        <f t="shared" si="18"/>
        <v>0</v>
      </c>
      <c r="J94" s="56">
        <f t="shared" si="18"/>
        <v>0</v>
      </c>
      <c r="K94" s="56">
        <f t="shared" si="18"/>
        <v>0</v>
      </c>
      <c r="L94" s="28">
        <f t="shared" si="18"/>
        <v>0</v>
      </c>
      <c r="M94" s="28"/>
      <c r="N94" s="65">
        <f t="shared" si="4"/>
        <v>0</v>
      </c>
    </row>
    <row r="95" spans="1:14" ht="0.75" customHeight="1">
      <c r="A95" s="114" t="s">
        <v>27</v>
      </c>
      <c r="B95" s="114"/>
      <c r="C95" s="12">
        <v>331110</v>
      </c>
      <c r="D95" s="28"/>
      <c r="E95" s="56"/>
      <c r="F95" s="56"/>
      <c r="G95" s="56"/>
      <c r="H95" s="56"/>
      <c r="I95" s="56"/>
      <c r="J95" s="56"/>
      <c r="K95" s="56"/>
      <c r="L95" s="28"/>
      <c r="M95" s="28">
        <f t="shared" si="18"/>
        <v>0</v>
      </c>
      <c r="N95" s="65">
        <f t="shared" si="4"/>
        <v>0</v>
      </c>
    </row>
    <row r="96" spans="1:14" ht="15.75" customHeight="1">
      <c r="A96" s="114" t="s">
        <v>26</v>
      </c>
      <c r="B96" s="114"/>
      <c r="C96" s="12">
        <v>332110</v>
      </c>
      <c r="D96" s="28"/>
      <c r="E96" s="56"/>
      <c r="F96" s="56"/>
      <c r="G96" s="56"/>
      <c r="H96" s="56"/>
      <c r="I96" s="56"/>
      <c r="J96" s="56"/>
      <c r="K96" s="56"/>
      <c r="L96" s="28"/>
      <c r="M96" s="28"/>
      <c r="N96" s="65">
        <f t="shared" si="4"/>
        <v>0</v>
      </c>
    </row>
    <row r="97" spans="1:14" ht="15.75" customHeight="1">
      <c r="A97" s="114" t="s">
        <v>72</v>
      </c>
      <c r="B97" s="114"/>
      <c r="C97" s="12">
        <v>333110</v>
      </c>
      <c r="D97" s="28"/>
      <c r="E97" s="56"/>
      <c r="F97" s="56"/>
      <c r="G97" s="56"/>
      <c r="H97" s="56"/>
      <c r="I97" s="56"/>
      <c r="J97" s="56"/>
      <c r="K97" s="56"/>
      <c r="L97" s="28"/>
      <c r="M97" s="28"/>
      <c r="N97" s="65">
        <f t="shared" si="4"/>
        <v>0</v>
      </c>
    </row>
    <row r="98" spans="1:14" ht="15" customHeight="1">
      <c r="A98" s="114" t="s">
        <v>25</v>
      </c>
      <c r="B98" s="114"/>
      <c r="C98" s="12">
        <v>334110</v>
      </c>
      <c r="D98" s="28"/>
      <c r="E98" s="56"/>
      <c r="F98" s="56"/>
      <c r="G98" s="56"/>
      <c r="H98" s="56"/>
      <c r="I98" s="56"/>
      <c r="J98" s="56"/>
      <c r="K98" s="56"/>
      <c r="L98" s="28"/>
      <c r="M98" s="28"/>
      <c r="N98" s="65">
        <f t="shared" si="4"/>
        <v>0</v>
      </c>
    </row>
    <row r="99" spans="1:14" ht="15" customHeight="1">
      <c r="A99" s="114" t="s">
        <v>24</v>
      </c>
      <c r="B99" s="114"/>
      <c r="C99" s="12">
        <v>335110</v>
      </c>
      <c r="D99" s="28"/>
      <c r="E99" s="56"/>
      <c r="F99" s="56"/>
      <c r="G99" s="56"/>
      <c r="H99" s="56"/>
      <c r="I99" s="56"/>
      <c r="J99" s="56"/>
      <c r="K99" s="56"/>
      <c r="L99" s="28"/>
      <c r="M99" s="28"/>
      <c r="N99" s="65">
        <f t="shared" si="4"/>
        <v>0</v>
      </c>
    </row>
    <row r="100" spans="1:14" ht="15" customHeight="1">
      <c r="A100" s="114" t="s">
        <v>23</v>
      </c>
      <c r="B100" s="114"/>
      <c r="C100" s="11" t="s">
        <v>22</v>
      </c>
      <c r="D100" s="18"/>
      <c r="E100" s="64"/>
      <c r="F100" s="64"/>
      <c r="G100" s="64"/>
      <c r="H100" s="64"/>
      <c r="I100" s="64"/>
      <c r="J100" s="64"/>
      <c r="K100" s="64"/>
      <c r="L100" s="18"/>
      <c r="M100" s="18"/>
      <c r="N100" s="65">
        <f>SUM(D100:M100)</f>
        <v>0</v>
      </c>
    </row>
    <row r="101" spans="1:14" ht="21" customHeight="1">
      <c r="A101" s="114" t="s">
        <v>21</v>
      </c>
      <c r="B101" s="114"/>
      <c r="C101" s="11" t="s">
        <v>20</v>
      </c>
      <c r="D101" s="18"/>
      <c r="E101" s="64"/>
      <c r="F101" s="64"/>
      <c r="G101" s="64"/>
      <c r="H101" s="64"/>
      <c r="I101" s="64"/>
      <c r="J101" s="64"/>
      <c r="K101" s="64"/>
      <c r="L101" s="18"/>
      <c r="M101" s="18"/>
      <c r="N101" s="65">
        <f>SUM(D101:M101)</f>
        <v>0</v>
      </c>
    </row>
    <row r="102" spans="1:14" ht="23.25" customHeight="1">
      <c r="A102" s="114" t="s">
        <v>19</v>
      </c>
      <c r="B102" s="114"/>
      <c r="C102" s="11" t="s">
        <v>18</v>
      </c>
      <c r="D102" s="18"/>
      <c r="E102" s="64"/>
      <c r="F102" s="64"/>
      <c r="G102" s="64"/>
      <c r="H102" s="64"/>
      <c r="I102" s="64"/>
      <c r="J102" s="64"/>
      <c r="K102" s="64"/>
      <c r="L102" s="18"/>
      <c r="M102" s="18"/>
      <c r="N102" s="65">
        <f>SUM(D102:M102)</f>
        <v>0</v>
      </c>
    </row>
    <row r="103" spans="1:14" ht="17.25" customHeight="1">
      <c r="A103" s="114" t="s">
        <v>17</v>
      </c>
      <c r="B103" s="114"/>
      <c r="C103" s="11" t="s">
        <v>16</v>
      </c>
      <c r="D103" s="18"/>
      <c r="E103" s="64"/>
      <c r="F103" s="64"/>
      <c r="G103" s="64"/>
      <c r="H103" s="64"/>
      <c r="I103" s="64"/>
      <c r="J103" s="64"/>
      <c r="K103" s="64"/>
      <c r="L103" s="18"/>
      <c r="M103" s="18"/>
      <c r="N103" s="65">
        <f>SUM(D103:M103)</f>
        <v>0</v>
      </c>
    </row>
    <row r="104" ht="15">
      <c r="M104" s="18"/>
    </row>
    <row r="105" spans="1:9" ht="15">
      <c r="A105" s="40" t="s">
        <v>101</v>
      </c>
      <c r="B105" s="44"/>
      <c r="C105" s="44"/>
      <c r="D105" s="44"/>
      <c r="E105" s="44"/>
      <c r="F105" s="44"/>
      <c r="G105" s="44"/>
      <c r="H105" s="44"/>
      <c r="I105" s="44"/>
    </row>
    <row r="106" spans="1:9" ht="0.75" customHeight="1">
      <c r="A106" s="40" t="s">
        <v>97</v>
      </c>
      <c r="B106" s="44"/>
      <c r="C106" s="50"/>
      <c r="D106" s="50"/>
      <c r="E106" s="51"/>
      <c r="F106" s="41"/>
      <c r="G106" s="39" t="s">
        <v>98</v>
      </c>
      <c r="H106" s="44"/>
      <c r="I106" s="44"/>
    </row>
    <row r="107" spans="1:9" ht="18.75" customHeight="1">
      <c r="A107" s="39" t="s">
        <v>102</v>
      </c>
      <c r="B107" s="39"/>
      <c r="C107" s="44"/>
      <c r="D107" s="44"/>
      <c r="E107" s="44"/>
      <c r="F107" s="44"/>
      <c r="G107" s="39"/>
      <c r="H107" s="44"/>
      <c r="I107" s="44"/>
    </row>
    <row r="108" spans="1:9" ht="20.25" customHeight="1">
      <c r="A108" s="39" t="s">
        <v>103</v>
      </c>
      <c r="B108" s="39"/>
      <c r="C108" s="44"/>
      <c r="D108" s="44"/>
      <c r="E108" s="42"/>
      <c r="F108" s="42"/>
      <c r="G108" s="39"/>
      <c r="H108" s="39"/>
      <c r="I108" s="44"/>
    </row>
    <row r="109" spans="1:9" ht="1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5">
      <c r="A110" s="37" t="s">
        <v>91</v>
      </c>
      <c r="B110" s="44"/>
      <c r="C110" s="44"/>
      <c r="D110" s="44"/>
      <c r="E110" s="44"/>
      <c r="F110" s="44"/>
      <c r="G110" s="44"/>
      <c r="H110" s="44"/>
      <c r="I110" s="44"/>
    </row>
  </sheetData>
  <sheetProtection/>
  <mergeCells count="120">
    <mergeCell ref="B2:M2"/>
    <mergeCell ref="M18:N18"/>
    <mergeCell ref="M19:N19"/>
    <mergeCell ref="D13:L13"/>
    <mergeCell ref="M13:N13"/>
    <mergeCell ref="D14:L14"/>
    <mergeCell ref="M7:N7"/>
    <mergeCell ref="M12:N12"/>
    <mergeCell ref="D8:L8"/>
    <mergeCell ref="M8:N8"/>
    <mergeCell ref="A92:B92"/>
    <mergeCell ref="B4:K4"/>
    <mergeCell ref="B5:K5"/>
    <mergeCell ref="A100:B100"/>
    <mergeCell ref="A68:B68"/>
    <mergeCell ref="A93:B93"/>
    <mergeCell ref="D16:L16"/>
    <mergeCell ref="M16:N16"/>
    <mergeCell ref="A85:B85"/>
    <mergeCell ref="A79:B79"/>
    <mergeCell ref="A80:B80"/>
    <mergeCell ref="A74:B74"/>
    <mergeCell ref="A69:B69"/>
    <mergeCell ref="A102:B102"/>
    <mergeCell ref="A103:B103"/>
    <mergeCell ref="A95:B95"/>
    <mergeCell ref="A96:B96"/>
    <mergeCell ref="A97:B97"/>
    <mergeCell ref="A98:B98"/>
    <mergeCell ref="A99:B99"/>
    <mergeCell ref="A101:B101"/>
    <mergeCell ref="A94:B94"/>
    <mergeCell ref="A75:B75"/>
    <mergeCell ref="A76:B76"/>
    <mergeCell ref="A82:B82"/>
    <mergeCell ref="A83:B83"/>
    <mergeCell ref="A84:B84"/>
    <mergeCell ref="A78:B78"/>
    <mergeCell ref="A88:B88"/>
    <mergeCell ref="A89:B89"/>
    <mergeCell ref="A91:B91"/>
    <mergeCell ref="A64:B64"/>
    <mergeCell ref="A65:B65"/>
    <mergeCell ref="A66:B66"/>
    <mergeCell ref="A81:B81"/>
    <mergeCell ref="A77:B77"/>
    <mergeCell ref="A67:B67"/>
    <mergeCell ref="A70:B70"/>
    <mergeCell ref="A71:B71"/>
    <mergeCell ref="A72:B72"/>
    <mergeCell ref="A73:B73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1:B31"/>
    <mergeCell ref="A34:B34"/>
    <mergeCell ref="A32:B32"/>
    <mergeCell ref="A37:B37"/>
    <mergeCell ref="A38:B38"/>
    <mergeCell ref="A39:B39"/>
    <mergeCell ref="A35:B35"/>
    <mergeCell ref="A36:B36"/>
    <mergeCell ref="A33:B33"/>
    <mergeCell ref="A13:C24"/>
    <mergeCell ref="M14:N14"/>
    <mergeCell ref="M21:N21"/>
    <mergeCell ref="M22:N22"/>
    <mergeCell ref="M23:N23"/>
    <mergeCell ref="D18:L18"/>
    <mergeCell ref="D20:L20"/>
    <mergeCell ref="M20:N20"/>
    <mergeCell ref="D15:L15"/>
    <mergeCell ref="M15:N15"/>
    <mergeCell ref="D24:L24"/>
    <mergeCell ref="M24:N24"/>
    <mergeCell ref="A25:N26"/>
    <mergeCell ref="M17:N17"/>
    <mergeCell ref="D19:L19"/>
    <mergeCell ref="A30:B30"/>
    <mergeCell ref="D23:L23"/>
    <mergeCell ref="D27:N27"/>
    <mergeCell ref="A27:B29"/>
    <mergeCell ref="C27:C29"/>
    <mergeCell ref="D9:L9"/>
    <mergeCell ref="M9:N9"/>
    <mergeCell ref="D10:L10"/>
    <mergeCell ref="M10:N10"/>
    <mergeCell ref="D11:L11"/>
    <mergeCell ref="M11:N11"/>
    <mergeCell ref="D12:L12"/>
    <mergeCell ref="D6:N6"/>
    <mergeCell ref="A86:B86"/>
    <mergeCell ref="A87:B87"/>
    <mergeCell ref="A90:B90"/>
    <mergeCell ref="A7:C12"/>
    <mergeCell ref="D7:L7"/>
    <mergeCell ref="D17:L17"/>
    <mergeCell ref="D21:L21"/>
    <mergeCell ref="D22:L22"/>
  </mergeCells>
  <printOptions/>
  <pageMargins left="0.9055118110236221" right="0.11811023622047245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GALINA</cp:lastModifiedBy>
  <cp:lastPrinted>2017-04-05T04:36:15Z</cp:lastPrinted>
  <dcterms:created xsi:type="dcterms:W3CDTF">2016-04-21T06:20:35Z</dcterms:created>
  <dcterms:modified xsi:type="dcterms:W3CDTF">2017-04-05T04:55:28Z</dcterms:modified>
  <cp:category/>
  <cp:version/>
  <cp:contentType/>
  <cp:contentStatus/>
</cp:coreProperties>
</file>