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Tabel 2.3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N60" i="4"/>
  <c r="A60"/>
  <c r="N59"/>
  <c r="N58"/>
  <c r="A58"/>
  <c r="N57"/>
  <c r="N56"/>
  <c r="N55"/>
  <c r="A55"/>
  <c r="N54"/>
  <c r="N53"/>
  <c r="A53"/>
  <c r="N52"/>
  <c r="A52"/>
  <c r="N51"/>
  <c r="A51"/>
  <c r="N50"/>
  <c r="A50"/>
  <c r="N49"/>
  <c r="N48"/>
  <c r="N47"/>
  <c r="A47"/>
  <c r="N46"/>
  <c r="A46"/>
  <c r="N45"/>
  <c r="A45"/>
  <c r="N44"/>
  <c r="A44"/>
  <c r="N43"/>
  <c r="A43"/>
  <c r="N42"/>
  <c r="A42"/>
  <c r="N41"/>
  <c r="A41"/>
  <c r="N40"/>
  <c r="N39"/>
  <c r="N38"/>
  <c r="A38"/>
  <c r="N37"/>
  <c r="A37"/>
  <c r="N36"/>
  <c r="A36"/>
  <c r="N35"/>
  <c r="A35"/>
  <c r="N34"/>
  <c r="N33"/>
  <c r="A33"/>
  <c r="N32"/>
  <c r="A32"/>
  <c r="N31"/>
  <c r="A31"/>
  <c r="N30"/>
  <c r="N29"/>
  <c r="A29"/>
  <c r="N28"/>
  <c r="N27"/>
  <c r="A27"/>
  <c r="N26"/>
  <c r="N25"/>
  <c r="A25"/>
  <c r="N24"/>
  <c r="N23"/>
  <c r="A23"/>
  <c r="N22"/>
  <c r="N21"/>
  <c r="N20"/>
  <c r="N19"/>
  <c r="A19"/>
  <c r="P18"/>
  <c r="O18"/>
  <c r="M18"/>
  <c r="L18"/>
  <c r="K18"/>
  <c r="J18"/>
  <c r="I18"/>
  <c r="H18"/>
  <c r="G18"/>
  <c r="F18"/>
  <c r="E18"/>
  <c r="D18"/>
  <c r="C18"/>
  <c r="B18"/>
  <c r="N18" s="1"/>
  <c r="N17"/>
  <c r="A17"/>
  <c r="N16"/>
  <c r="A16"/>
  <c r="N15"/>
  <c r="A15"/>
  <c r="N14"/>
  <c r="A14"/>
  <c r="P13"/>
  <c r="O13"/>
  <c r="O10" s="1"/>
  <c r="M13"/>
  <c r="M10" s="1"/>
  <c r="L13"/>
  <c r="K13"/>
  <c r="K10" s="1"/>
  <c r="J13"/>
  <c r="I13"/>
  <c r="I10" s="1"/>
  <c r="H13"/>
  <c r="G13"/>
  <c r="G10" s="1"/>
  <c r="F13"/>
  <c r="E13"/>
  <c r="E10" s="1"/>
  <c r="D13"/>
  <c r="C13"/>
  <c r="C10" s="1"/>
  <c r="B13"/>
  <c r="N13" s="1"/>
  <c r="P10"/>
  <c r="L10"/>
  <c r="J10"/>
  <c r="H10"/>
  <c r="F10"/>
  <c r="D10"/>
  <c r="B10"/>
  <c r="N10" s="1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B9"/>
  <c r="I4"/>
  <c r="H1"/>
  <c r="F1"/>
  <c r="I4" i="1"/>
  <c r="H1"/>
  <c r="F1"/>
</calcChain>
</file>

<file path=xl/sharedStrings.xml><?xml version="1.0" encoding="utf-8"?>
<sst xmlns="http://schemas.openxmlformats.org/spreadsheetml/2006/main" count="93" uniqueCount="43">
  <si>
    <t>CERCETARE STATISTICA ANUALĂ</t>
  </si>
  <si>
    <t>anul</t>
  </si>
  <si>
    <t>r.</t>
  </si>
  <si>
    <t>II. COLECŢII (pe suporturi fizice)</t>
  </si>
  <si>
    <t>TIPURI DE BIBLIOTECI</t>
  </si>
  <si>
    <t>Existent la sfîrşitul anului</t>
  </si>
  <si>
    <t>Cărţi</t>
  </si>
  <si>
    <t>Publicaţii seriale                                      (reviste, anuare, ziare)</t>
  </si>
  <si>
    <t>Doc. de muzică tipărită</t>
  </si>
  <si>
    <t>Manuscrise</t>
  </si>
  <si>
    <t>Doc. audio-vizuale</t>
  </si>
  <si>
    <t>Doc.electronice (CD-ROM, DVD)</t>
  </si>
  <si>
    <t>Doc. grafice</t>
  </si>
  <si>
    <t>Brevete</t>
  </si>
  <si>
    <t>Alte doc. (normativ-tehnice, cartografice, tridimensionale, microformate, braille, jocuri ș.a.)</t>
  </si>
  <si>
    <t>Total</t>
  </si>
  <si>
    <t>Din care în limba de stat</t>
  </si>
  <si>
    <t>din care Manuale</t>
  </si>
  <si>
    <t>total</t>
  </si>
  <si>
    <t>inclusiv în grafie latină</t>
  </si>
  <si>
    <t>(u.m.)</t>
  </si>
  <si>
    <t>titluri</t>
  </si>
  <si>
    <t>Nr. rînd</t>
  </si>
  <si>
    <t>A</t>
  </si>
  <si>
    <t>Biblioteci şcolare din sistemul Ministerului Educaţiei, total</t>
  </si>
  <si>
    <t>Biblioteci şcolare urbane, total</t>
  </si>
  <si>
    <t>Biblioteci şcolare rurale, total</t>
  </si>
  <si>
    <t>GM ” A.Donici” Ciuciuleni</t>
  </si>
  <si>
    <t>GM ”S. Andreev” Cioara</t>
  </si>
  <si>
    <t>LT ”Dm. Cantemir” Crasn.</t>
  </si>
  <si>
    <t>GM ”Cezar Radu” Leușeni</t>
  </si>
  <si>
    <t>LT ” Universum””</t>
  </si>
  <si>
    <t>GM ”A. Bunduchi” Buțeni</t>
  </si>
  <si>
    <t>GM ”Mitr. A Plămădeală.”</t>
  </si>
  <si>
    <t>GM ”C. Tănase ” Nemțeni</t>
  </si>
  <si>
    <t>GM ” Dm. Crețu”” Cărpineni</t>
  </si>
  <si>
    <t>GMG Cărpineni</t>
  </si>
  <si>
    <t>GMG ”K.Evteeva” Ivanovca</t>
  </si>
  <si>
    <t>GM S.Anisei” Negrea</t>
  </si>
  <si>
    <t>GMG Pervomaiscoe</t>
  </si>
  <si>
    <t>GMG ”V. Movileanu” Sec.</t>
  </si>
  <si>
    <t>GMG Cotul Morii</t>
  </si>
  <si>
    <t>LT ”Ștefan Holban”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</si>
</sst>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rgb="FFF3F3F3"/>
      <name val="Georgia"/>
    </font>
    <font>
      <b/>
      <sz val="10"/>
      <name val="Arial"/>
    </font>
    <font>
      <sz val="10"/>
      <name val="Arial"/>
    </font>
    <font>
      <b/>
      <sz val="10"/>
      <color rgb="FF4472C4"/>
      <name val="Arial"/>
    </font>
    <font>
      <b/>
      <sz val="10"/>
      <color rgb="FFFF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D9D9D9"/>
        <bgColor rgb="FFD9D9D9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1" fillId="2" borderId="0" xfId="0" applyFont="1" applyFill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5" xfId="0" applyFont="1" applyBorder="1"/>
    <xf numFmtId="0" fontId="3" fillId="0" borderId="4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/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3" fillId="0" borderId="11" xfId="0" applyFont="1" applyBorder="1"/>
    <xf numFmtId="0" fontId="5" fillId="0" borderId="11" xfId="0" applyFont="1" applyBorder="1" applyAlignment="1">
      <alignment horizontal="center" vertical="top" wrapText="1"/>
    </xf>
    <xf numFmtId="0" fontId="3" fillId="0" borderId="12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2" borderId="0" xfId="1" applyFont="1" applyFill="1" applyAlignment="1">
      <alignment horizontal="righ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1" xfId="1" applyFont="1" applyBorder="1" applyAlignment="1"/>
    <xf numFmtId="0" fontId="3" fillId="0" borderId="0" xfId="1" applyFont="1" applyAlignme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0" fontId="6" fillId="0" borderId="0" xfId="1" applyFont="1" applyAlignment="1"/>
    <xf numFmtId="0" fontId="6" fillId="0" borderId="0" xfId="1" applyFont="1" applyAlignment="1"/>
    <xf numFmtId="0" fontId="4" fillId="0" borderId="0" xfId="1" applyFont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3" xfId="1" applyFont="1" applyBorder="1"/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wrapText="1"/>
    </xf>
    <xf numFmtId="0" fontId="3" fillId="0" borderId="1" xfId="1" applyFont="1" applyBorder="1"/>
    <xf numFmtId="0" fontId="2" fillId="0" borderId="1" xfId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3" fillId="0" borderId="5" xfId="1" applyFont="1" applyBorder="1"/>
    <xf numFmtId="0" fontId="3" fillId="0" borderId="0" xfId="1" applyFont="1" applyAlignment="1">
      <alignment wrapText="1"/>
    </xf>
    <xf numFmtId="0" fontId="3" fillId="0" borderId="4" xfId="1" applyFont="1" applyBorder="1"/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3" fillId="0" borderId="8" xfId="1" applyFont="1" applyBorder="1"/>
    <xf numFmtId="0" fontId="2" fillId="0" borderId="9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top" wrapText="1"/>
    </xf>
    <xf numFmtId="0" fontId="3" fillId="0" borderId="11" xfId="1" applyFont="1" applyBorder="1"/>
    <xf numFmtId="0" fontId="5" fillId="0" borderId="11" xfId="1" applyFont="1" applyBorder="1" applyAlignment="1">
      <alignment horizontal="center" vertical="top" wrapText="1"/>
    </xf>
    <xf numFmtId="0" fontId="3" fillId="0" borderId="12" xfId="1" applyFont="1" applyBorder="1"/>
    <xf numFmtId="0" fontId="2" fillId="0" borderId="13" xfId="1" applyFont="1" applyBorder="1" applyAlignment="1">
      <alignment horizontal="center" vertical="center" wrapText="1"/>
    </xf>
    <xf numFmtId="0" fontId="3" fillId="0" borderId="14" xfId="1" applyFont="1" applyBorder="1"/>
    <xf numFmtId="0" fontId="2" fillId="0" borderId="14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3" borderId="13" xfId="1" applyFont="1" applyFill="1" applyBorder="1" applyAlignment="1">
      <alignment wrapText="1"/>
    </xf>
    <xf numFmtId="0" fontId="2" fillId="3" borderId="13" xfId="1" applyFont="1" applyFill="1" applyBorder="1" applyAlignment="1">
      <alignment horizontal="left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4" borderId="13" xfId="1" applyFont="1" applyFill="1" applyBorder="1" applyAlignment="1">
      <alignment wrapText="1"/>
    </xf>
    <xf numFmtId="0" fontId="2" fillId="4" borderId="13" xfId="1" applyFont="1" applyFill="1" applyBorder="1" applyAlignment="1"/>
    <xf numFmtId="0" fontId="3" fillId="0" borderId="0" xfId="1" applyFont="1"/>
    <xf numFmtId="0" fontId="3" fillId="0" borderId="13" xfId="1" applyFont="1" applyBorder="1" applyAlignment="1"/>
    <xf numFmtId="0" fontId="3" fillId="5" borderId="13" xfId="1" applyFont="1" applyFill="1" applyBorder="1" applyAlignment="1"/>
    <xf numFmtId="0" fontId="3" fillId="6" borderId="13" xfId="1" applyFont="1" applyFill="1" applyBorder="1" applyAlignment="1"/>
    <xf numFmtId="0" fontId="3" fillId="4" borderId="13" xfId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&#226;nce&#351;ti_%20Cercetare%20statistica%20anual&#259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.Gardă"/>
      <sheetName val="Tabel 1"/>
      <sheetName val="Tabel 2.1"/>
      <sheetName val="Tabel 5.a)"/>
      <sheetName val="Tabel 2.2"/>
      <sheetName val="Tabel 2.3"/>
      <sheetName val="Tabel 3.1"/>
      <sheetName val="Tabel 3.2"/>
      <sheetName val="Tabel 6"/>
      <sheetName val="Tabel 3.3"/>
      <sheetName val="Tabel 5.b)"/>
      <sheetName val="Tabel 4"/>
      <sheetName val="Tabel 5.c)"/>
      <sheetName val="Tabel 7"/>
      <sheetName val="Tabel 8"/>
      <sheetName val="Tabel 9"/>
    </sheetNames>
    <sheetDataSet>
      <sheetData sheetId="0">
        <row r="14">
          <cell r="C14">
            <v>2017</v>
          </cell>
        </row>
        <row r="19">
          <cell r="E19" t="str">
            <v>Hânceşti</v>
          </cell>
        </row>
      </sheetData>
      <sheetData sheetId="1">
        <row r="14">
          <cell r="A14" t="str">
            <v>LT "M. Sadoveanu"</v>
          </cell>
        </row>
        <row r="15">
          <cell r="A15" t="str">
            <v>LT "M. Eminescu"</v>
          </cell>
        </row>
        <row r="16">
          <cell r="A16" t="str">
            <v>LT "M. Lomonosov"</v>
          </cell>
        </row>
        <row r="17">
          <cell r="A17" t="str">
            <v>GM "M Viteazul"</v>
          </cell>
        </row>
        <row r="28">
          <cell r="A28" t="str">
            <v>GM Bobeica</v>
          </cell>
        </row>
        <row r="32">
          <cell r="A32" t="str">
            <v>LT Lăpuşna</v>
          </cell>
        </row>
        <row r="34">
          <cell r="A34" t="str">
            <v>GM Mingir</v>
          </cell>
        </row>
        <row r="36">
          <cell r="A36" t="str">
            <v>GM Logăneşti</v>
          </cell>
        </row>
        <row r="38">
          <cell r="A38" t="str">
            <v>GM Boghiceni</v>
          </cell>
        </row>
        <row r="40">
          <cell r="A40" t="str">
            <v>GM Bujor</v>
          </cell>
        </row>
        <row r="41">
          <cell r="A41" t="str">
            <v>GM Fundul Galbenei</v>
          </cell>
        </row>
        <row r="42">
          <cell r="A42" t="str">
            <v>GM Mereşeni</v>
          </cell>
        </row>
        <row r="44">
          <cell r="A44" t="str">
            <v>GM Bozieni</v>
          </cell>
        </row>
        <row r="45">
          <cell r="A45" t="str">
            <v>GM Bălciana</v>
          </cell>
        </row>
        <row r="46">
          <cell r="A46" t="str">
            <v>GM Caracui</v>
          </cell>
        </row>
        <row r="47">
          <cell r="A47" t="str">
            <v>GM Călmăţui</v>
          </cell>
        </row>
        <row r="50">
          <cell r="A50" t="str">
            <v>GM Cățeleni</v>
          </cell>
        </row>
        <row r="51">
          <cell r="A51" t="str">
            <v>GM Tălăeşti</v>
          </cell>
        </row>
        <row r="52">
          <cell r="A52" t="str">
            <v>GM Voinescu</v>
          </cell>
        </row>
        <row r="53">
          <cell r="A53" t="str">
            <v>GM Danco</v>
          </cell>
        </row>
        <row r="54">
          <cell r="A54" t="str">
            <v>GM Dr. Noi</v>
          </cell>
        </row>
        <row r="55">
          <cell r="A55" t="str">
            <v>ȘP grăd.Fîrlădeni</v>
          </cell>
        </row>
        <row r="56">
          <cell r="A56" t="str">
            <v>ȘP Horjești</v>
          </cell>
        </row>
        <row r="59">
          <cell r="A59" t="str">
            <v>GM Obileni</v>
          </cell>
        </row>
        <row r="60">
          <cell r="A60" t="str">
            <v>GM Oneşti</v>
          </cell>
        </row>
        <row r="61">
          <cell r="A61" t="str">
            <v>GM Păşcani</v>
          </cell>
        </row>
        <row r="62">
          <cell r="A62" t="str">
            <v>GM Pereni</v>
          </cell>
        </row>
        <row r="64">
          <cell r="A64" t="str">
            <v>GM Pogăneşti</v>
          </cell>
        </row>
        <row r="67">
          <cell r="A67" t="str">
            <v>ȘP gr. Șipoteni</v>
          </cell>
        </row>
        <row r="70">
          <cell r="A70" t="str">
            <v>GM Mireşti</v>
          </cell>
        </row>
      </sheetData>
      <sheetData sheetId="2"/>
      <sheetData sheetId="3"/>
      <sheetData sheetId="4">
        <row r="9">
          <cell r="P9">
            <v>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69138"/>
  </sheetPr>
  <dimension ref="A1:X92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3"/>
    </sheetView>
  </sheetViews>
  <sheetFormatPr defaultColWidth="14.42578125" defaultRowHeight="15.75" customHeight="1"/>
  <cols>
    <col min="1" max="1" width="24.42578125" style="42" customWidth="1"/>
    <col min="2" max="2" width="7.42578125" style="42" customWidth="1"/>
    <col min="3" max="3" width="8.5703125" style="42" customWidth="1"/>
    <col min="4" max="4" width="9.5703125" style="42" customWidth="1"/>
    <col min="5" max="5" width="9.28515625" style="42" customWidth="1"/>
    <col min="6" max="6" width="9.140625" style="42" customWidth="1"/>
    <col min="7" max="7" width="9.7109375" style="42" customWidth="1"/>
    <col min="8" max="8" width="8.140625" style="42" customWidth="1"/>
    <col min="9" max="9" width="9.7109375" style="42" customWidth="1"/>
    <col min="10" max="10" width="9.140625" style="42" customWidth="1"/>
    <col min="11" max="11" width="10.140625" style="42" customWidth="1"/>
    <col min="12" max="12" width="7.140625" style="42" customWidth="1"/>
    <col min="13" max="13" width="16.28515625" style="42" customWidth="1"/>
    <col min="14" max="15" width="9.42578125" style="42" customWidth="1"/>
    <col min="16" max="16" width="8.5703125" style="42" customWidth="1"/>
    <col min="17" max="16384" width="14.42578125" style="42"/>
  </cols>
  <sheetData>
    <row r="1" spans="1:24" ht="12.75">
      <c r="A1" s="35"/>
      <c r="B1" s="36" t="s">
        <v>0</v>
      </c>
      <c r="C1" s="36"/>
      <c r="D1" s="36"/>
      <c r="E1" s="37" t="s">
        <v>1</v>
      </c>
      <c r="F1" s="38">
        <f>[1]p.Gardă!C14</f>
        <v>2017</v>
      </c>
      <c r="G1" s="37" t="s">
        <v>2</v>
      </c>
      <c r="H1" s="36" t="str">
        <f>[1]p.Gardă!E19</f>
        <v>Hânceşti</v>
      </c>
      <c r="I1" s="39"/>
      <c r="J1" s="39"/>
      <c r="K1" s="39"/>
      <c r="L1" s="40"/>
      <c r="M1" s="40"/>
      <c r="N1" s="40"/>
      <c r="O1" s="40"/>
      <c r="P1" s="41"/>
      <c r="Q1" s="41"/>
      <c r="R1" s="41"/>
      <c r="S1" s="41"/>
      <c r="T1" s="41"/>
      <c r="U1" s="41"/>
      <c r="V1" s="41"/>
      <c r="W1" s="41"/>
    </row>
    <row r="2" spans="1:24" ht="12.75">
      <c r="A2" s="43"/>
      <c r="B2" s="44"/>
      <c r="C2" s="40"/>
      <c r="D2" s="40"/>
      <c r="E2" s="45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  <c r="S2" s="41"/>
      <c r="T2" s="41"/>
      <c r="U2" s="41"/>
      <c r="V2" s="41"/>
      <c r="W2" s="41"/>
      <c r="X2" s="41"/>
    </row>
    <row r="3" spans="1:24" ht="12.75">
      <c r="A3" s="43"/>
      <c r="B3" s="46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1"/>
      <c r="R3" s="41"/>
      <c r="S3" s="41"/>
      <c r="T3" s="41"/>
      <c r="U3" s="41"/>
      <c r="V3" s="41"/>
      <c r="W3" s="41"/>
      <c r="X3" s="41"/>
    </row>
    <row r="4" spans="1:24" ht="12.75">
      <c r="A4" s="49" t="s">
        <v>4</v>
      </c>
      <c r="B4" s="50" t="s">
        <v>5</v>
      </c>
      <c r="C4" s="51"/>
      <c r="D4" s="51"/>
      <c r="E4" s="51"/>
      <c r="F4" s="51"/>
      <c r="G4" s="51"/>
      <c r="H4" s="51"/>
      <c r="I4" s="52">
        <f>[1]p.Gardă!C14</f>
        <v>2017</v>
      </c>
      <c r="J4" s="53"/>
      <c r="K4" s="43"/>
      <c r="L4" s="43"/>
      <c r="M4" s="43"/>
      <c r="N4" s="43"/>
      <c r="O4" s="43"/>
      <c r="P4" s="54"/>
      <c r="Q4" s="55"/>
      <c r="R4" s="55"/>
      <c r="S4" s="55"/>
      <c r="T4" s="55"/>
      <c r="U4" s="55"/>
      <c r="V4" s="55"/>
      <c r="W4" s="55"/>
      <c r="X4" s="55"/>
    </row>
    <row r="5" spans="1:24" ht="12.75">
      <c r="A5" s="56"/>
      <c r="B5" s="57" t="s">
        <v>6</v>
      </c>
      <c r="C5" s="47"/>
      <c r="D5" s="48"/>
      <c r="E5" s="58" t="s">
        <v>7</v>
      </c>
      <c r="F5" s="59"/>
      <c r="G5" s="60" t="s">
        <v>8</v>
      </c>
      <c r="H5" s="60" t="s">
        <v>9</v>
      </c>
      <c r="I5" s="60" t="s">
        <v>10</v>
      </c>
      <c r="J5" s="60" t="s">
        <v>11</v>
      </c>
      <c r="K5" s="60" t="s">
        <v>12</v>
      </c>
      <c r="L5" s="60" t="s">
        <v>13</v>
      </c>
      <c r="M5" s="60" t="s">
        <v>14</v>
      </c>
      <c r="N5" s="61" t="s">
        <v>15</v>
      </c>
      <c r="O5" s="62" t="s">
        <v>16</v>
      </c>
      <c r="P5" s="48"/>
      <c r="Q5" s="55"/>
      <c r="R5" s="55"/>
      <c r="S5" s="55"/>
      <c r="T5" s="55"/>
      <c r="U5" s="55"/>
      <c r="V5" s="55"/>
      <c r="W5" s="55"/>
      <c r="X5" s="55"/>
    </row>
    <row r="6" spans="1:24" ht="70.5" customHeight="1">
      <c r="A6" s="56"/>
      <c r="B6" s="63" t="s">
        <v>15</v>
      </c>
      <c r="C6" s="64"/>
      <c r="D6" s="65" t="s">
        <v>17</v>
      </c>
      <c r="E6" s="66"/>
      <c r="F6" s="43"/>
      <c r="G6" s="56"/>
      <c r="H6" s="56"/>
      <c r="I6" s="56"/>
      <c r="J6" s="56"/>
      <c r="K6" s="56"/>
      <c r="L6" s="56"/>
      <c r="M6" s="56"/>
      <c r="N6" s="56"/>
      <c r="O6" s="67" t="s">
        <v>18</v>
      </c>
      <c r="P6" s="67" t="s">
        <v>19</v>
      </c>
      <c r="Q6" s="55"/>
      <c r="R6" s="55"/>
      <c r="S6" s="55"/>
      <c r="T6" s="55"/>
      <c r="U6" s="55"/>
      <c r="V6" s="55"/>
      <c r="W6" s="55"/>
      <c r="X6" s="55"/>
    </row>
    <row r="7" spans="1:24" ht="12.75">
      <c r="A7" s="68"/>
      <c r="B7" s="69" t="s">
        <v>20</v>
      </c>
      <c r="C7" s="70" t="s">
        <v>21</v>
      </c>
      <c r="D7" s="70" t="s">
        <v>20</v>
      </c>
      <c r="E7" s="67" t="s">
        <v>20</v>
      </c>
      <c r="F7" s="67" t="s">
        <v>21</v>
      </c>
      <c r="G7" s="67" t="s">
        <v>20</v>
      </c>
      <c r="H7" s="67" t="s">
        <v>20</v>
      </c>
      <c r="I7" s="67" t="s">
        <v>20</v>
      </c>
      <c r="J7" s="67" t="s">
        <v>20</v>
      </c>
      <c r="K7" s="67" t="s">
        <v>20</v>
      </c>
      <c r="L7" s="67" t="s">
        <v>20</v>
      </c>
      <c r="M7" s="67" t="s">
        <v>20</v>
      </c>
      <c r="N7" s="67" t="s">
        <v>20</v>
      </c>
      <c r="O7" s="67" t="s">
        <v>20</v>
      </c>
      <c r="P7" s="67" t="s">
        <v>20</v>
      </c>
      <c r="Q7" s="55"/>
      <c r="R7" s="55"/>
      <c r="S7" s="55"/>
      <c r="T7" s="55"/>
      <c r="U7" s="55"/>
      <c r="V7" s="55"/>
      <c r="W7" s="55"/>
      <c r="X7" s="55"/>
    </row>
    <row r="8" spans="1:24" ht="12.75">
      <c r="A8" s="71" t="s">
        <v>22</v>
      </c>
      <c r="B8" s="72">
        <v>20</v>
      </c>
      <c r="C8" s="72">
        <v>30</v>
      </c>
      <c r="D8" s="72"/>
      <c r="E8" s="72">
        <v>40</v>
      </c>
      <c r="F8" s="72">
        <v>50</v>
      </c>
      <c r="G8" s="72">
        <v>60</v>
      </c>
      <c r="H8" s="72">
        <v>70</v>
      </c>
      <c r="I8" s="72">
        <v>80</v>
      </c>
      <c r="J8" s="72">
        <v>90</v>
      </c>
      <c r="K8" s="72">
        <v>100</v>
      </c>
      <c r="L8" s="72">
        <v>110</v>
      </c>
      <c r="M8" s="72">
        <v>120</v>
      </c>
      <c r="N8" s="72">
        <v>130</v>
      </c>
      <c r="O8" s="72">
        <v>140</v>
      </c>
      <c r="P8" s="72">
        <v>150</v>
      </c>
      <c r="Q8" s="41"/>
      <c r="R8" s="41"/>
      <c r="S8" s="41"/>
      <c r="T8" s="41"/>
      <c r="U8" s="41"/>
      <c r="V8" s="41"/>
      <c r="W8" s="41"/>
      <c r="X8" s="41"/>
    </row>
    <row r="9" spans="1:24" ht="12.75">
      <c r="A9" s="73" t="s">
        <v>23</v>
      </c>
      <c r="B9" s="73">
        <f>'[1]Tabel 2.2'!P9+1</f>
        <v>41</v>
      </c>
      <c r="C9" s="73">
        <f t="shared" ref="C9:P9" si="0">B9+1</f>
        <v>42</v>
      </c>
      <c r="D9" s="73">
        <f t="shared" si="0"/>
        <v>43</v>
      </c>
      <c r="E9" s="73">
        <f t="shared" si="0"/>
        <v>44</v>
      </c>
      <c r="F9" s="73">
        <f t="shared" si="0"/>
        <v>45</v>
      </c>
      <c r="G9" s="73">
        <f t="shared" si="0"/>
        <v>46</v>
      </c>
      <c r="H9" s="73">
        <f t="shared" si="0"/>
        <v>47</v>
      </c>
      <c r="I9" s="73">
        <f t="shared" si="0"/>
        <v>48</v>
      </c>
      <c r="J9" s="73">
        <f t="shared" si="0"/>
        <v>49</v>
      </c>
      <c r="K9" s="73">
        <f t="shared" si="0"/>
        <v>50</v>
      </c>
      <c r="L9" s="73">
        <f t="shared" si="0"/>
        <v>51</v>
      </c>
      <c r="M9" s="73">
        <f t="shared" si="0"/>
        <v>52</v>
      </c>
      <c r="N9" s="73">
        <f t="shared" si="0"/>
        <v>53</v>
      </c>
      <c r="O9" s="73">
        <f t="shared" si="0"/>
        <v>54</v>
      </c>
      <c r="P9" s="73">
        <f t="shared" si="0"/>
        <v>55</v>
      </c>
      <c r="Q9" s="74"/>
      <c r="R9" s="74"/>
      <c r="S9" s="74"/>
      <c r="T9" s="74"/>
      <c r="U9" s="74"/>
      <c r="V9" s="74"/>
      <c r="W9" s="74"/>
      <c r="X9" s="74"/>
    </row>
    <row r="10" spans="1:24" ht="38.25">
      <c r="A10" s="75" t="s">
        <v>24</v>
      </c>
      <c r="B10" s="76">
        <f t="shared" ref="B10:M10" si="1">SUM(B13,B18)</f>
        <v>407482</v>
      </c>
      <c r="C10" s="76">
        <f t="shared" si="1"/>
        <v>158787</v>
      </c>
      <c r="D10" s="76">
        <f t="shared" si="1"/>
        <v>213788</v>
      </c>
      <c r="E10" s="76">
        <f t="shared" si="1"/>
        <v>4157</v>
      </c>
      <c r="F10" s="76">
        <f t="shared" si="1"/>
        <v>1680</v>
      </c>
      <c r="G10" s="76">
        <f t="shared" si="1"/>
        <v>0</v>
      </c>
      <c r="H10" s="76">
        <f t="shared" si="1"/>
        <v>0</v>
      </c>
      <c r="I10" s="76">
        <f t="shared" si="1"/>
        <v>77</v>
      </c>
      <c r="J10" s="76">
        <f t="shared" si="1"/>
        <v>11</v>
      </c>
      <c r="K10" s="76">
        <f t="shared" si="1"/>
        <v>1464</v>
      </c>
      <c r="L10" s="76">
        <f t="shared" si="1"/>
        <v>0</v>
      </c>
      <c r="M10" s="76">
        <f t="shared" si="1"/>
        <v>0</v>
      </c>
      <c r="N10" s="76">
        <f>SUM(B10,E10,G10:M10)</f>
        <v>413191</v>
      </c>
      <c r="O10" s="76">
        <f>SUM(O13,O18)</f>
        <v>371641</v>
      </c>
      <c r="P10" s="76">
        <f>SUM(P13,P18)</f>
        <v>364026</v>
      </c>
      <c r="Q10" s="39"/>
      <c r="R10" s="39"/>
      <c r="S10" s="39"/>
      <c r="T10" s="77"/>
      <c r="U10" s="77"/>
      <c r="V10" s="77"/>
      <c r="W10" s="77"/>
      <c r="X10" s="77"/>
    </row>
    <row r="11" spans="1:24" ht="12.7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78"/>
      <c r="P11" s="78"/>
      <c r="Q11" s="39"/>
      <c r="R11" s="39"/>
      <c r="S11" s="39"/>
      <c r="T11" s="77"/>
      <c r="U11" s="77"/>
      <c r="V11" s="77"/>
      <c r="W11" s="77"/>
      <c r="X11" s="77"/>
    </row>
    <row r="12" spans="1:24" ht="12.7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78"/>
      <c r="P12" s="78"/>
      <c r="Q12" s="39"/>
      <c r="R12" s="39"/>
      <c r="S12" s="39"/>
      <c r="T12" s="77"/>
      <c r="U12" s="77"/>
      <c r="V12" s="77"/>
      <c r="W12" s="77"/>
      <c r="X12" s="77"/>
    </row>
    <row r="13" spans="1:24" ht="25.5">
      <c r="A13" s="75" t="s">
        <v>25</v>
      </c>
      <c r="B13" s="76">
        <f t="shared" ref="B13:M13" si="2">SUM(B14:B17)</f>
        <v>56552</v>
      </c>
      <c r="C13" s="76">
        <f t="shared" si="2"/>
        <v>13555</v>
      </c>
      <c r="D13" s="76">
        <f t="shared" si="2"/>
        <v>35708</v>
      </c>
      <c r="E13" s="76">
        <f t="shared" si="2"/>
        <v>358</v>
      </c>
      <c r="F13" s="76">
        <f t="shared" si="2"/>
        <v>139</v>
      </c>
      <c r="G13" s="76">
        <f t="shared" si="2"/>
        <v>0</v>
      </c>
      <c r="H13" s="76">
        <f t="shared" si="2"/>
        <v>0</v>
      </c>
      <c r="I13" s="76">
        <f t="shared" si="2"/>
        <v>26</v>
      </c>
      <c r="J13" s="76">
        <f t="shared" si="2"/>
        <v>0</v>
      </c>
      <c r="K13" s="76">
        <f t="shared" si="2"/>
        <v>178</v>
      </c>
      <c r="L13" s="76">
        <f t="shared" si="2"/>
        <v>0</v>
      </c>
      <c r="M13" s="76">
        <f t="shared" si="2"/>
        <v>0</v>
      </c>
      <c r="N13" s="76">
        <f t="shared" ref="N13:N60" si="3">SUM(B13,E13,G13:M13)</f>
        <v>57114</v>
      </c>
      <c r="O13" s="76">
        <f>SUM(O14:O17)</f>
        <v>45132</v>
      </c>
      <c r="P13" s="76">
        <f>SUM(P14:P17)</f>
        <v>44260</v>
      </c>
      <c r="Q13" s="39"/>
      <c r="R13" s="39"/>
      <c r="S13" s="39"/>
      <c r="T13" s="77"/>
      <c r="U13" s="77"/>
      <c r="V13" s="77"/>
      <c r="W13" s="77"/>
      <c r="X13" s="77"/>
    </row>
    <row r="14" spans="1:24" ht="12.75">
      <c r="A14" s="80" t="str">
        <f>'[1]Tabel 1'!A14</f>
        <v>LT "M. Sadoveanu"</v>
      </c>
      <c r="B14" s="78">
        <v>16780</v>
      </c>
      <c r="C14" s="78">
        <v>1998</v>
      </c>
      <c r="D14" s="78">
        <v>14335</v>
      </c>
      <c r="E14" s="78">
        <v>162</v>
      </c>
      <c r="F14" s="78">
        <v>65</v>
      </c>
      <c r="G14" s="78">
        <v>0</v>
      </c>
      <c r="H14" s="78">
        <v>0</v>
      </c>
      <c r="I14" s="78">
        <v>6</v>
      </c>
      <c r="J14" s="78">
        <v>0</v>
      </c>
      <c r="K14" s="78">
        <v>75</v>
      </c>
      <c r="L14" s="78">
        <v>0</v>
      </c>
      <c r="M14" s="78">
        <v>0</v>
      </c>
      <c r="N14" s="81">
        <f t="shared" si="3"/>
        <v>17023</v>
      </c>
      <c r="O14" s="78">
        <v>15788</v>
      </c>
      <c r="P14" s="78">
        <v>15588</v>
      </c>
      <c r="Q14" s="39"/>
      <c r="R14" s="39"/>
      <c r="S14" s="39"/>
      <c r="T14" s="77"/>
      <c r="U14" s="77"/>
      <c r="V14" s="77"/>
      <c r="W14" s="77"/>
      <c r="X14" s="77"/>
    </row>
    <row r="15" spans="1:24" ht="12.75">
      <c r="A15" s="80" t="str">
        <f>'[1]Tabel 1'!A15</f>
        <v>LT "M. Eminescu"</v>
      </c>
      <c r="B15" s="78">
        <v>22261</v>
      </c>
      <c r="C15" s="78">
        <v>6002</v>
      </c>
      <c r="D15" s="78">
        <v>15810</v>
      </c>
      <c r="E15" s="78">
        <v>124</v>
      </c>
      <c r="F15" s="78">
        <v>44</v>
      </c>
      <c r="G15" s="78">
        <v>0</v>
      </c>
      <c r="H15" s="78">
        <v>0</v>
      </c>
      <c r="I15" s="78">
        <v>20</v>
      </c>
      <c r="J15" s="78">
        <v>0</v>
      </c>
      <c r="K15" s="78">
        <v>37</v>
      </c>
      <c r="L15" s="78">
        <v>0</v>
      </c>
      <c r="M15" s="78">
        <v>0</v>
      </c>
      <c r="N15" s="81">
        <f t="shared" si="3"/>
        <v>22442</v>
      </c>
      <c r="O15" s="78">
        <v>19059</v>
      </c>
      <c r="P15" s="78">
        <v>18387</v>
      </c>
      <c r="Q15" s="39"/>
      <c r="R15" s="39"/>
      <c r="S15" s="39"/>
      <c r="T15" s="77"/>
      <c r="U15" s="77"/>
      <c r="V15" s="77"/>
      <c r="W15" s="77"/>
      <c r="X15" s="77"/>
    </row>
    <row r="16" spans="1:24" ht="12.75">
      <c r="A16" s="80" t="str">
        <f>'[1]Tabel 1'!A16</f>
        <v>LT "M. Lomonosov"</v>
      </c>
      <c r="B16" s="78">
        <v>7873</v>
      </c>
      <c r="C16" s="78">
        <v>258</v>
      </c>
      <c r="D16" s="78">
        <v>1293</v>
      </c>
      <c r="E16" s="78">
        <v>38</v>
      </c>
      <c r="F16" s="78">
        <v>12</v>
      </c>
      <c r="G16" s="78">
        <v>0</v>
      </c>
      <c r="H16" s="78">
        <v>0</v>
      </c>
      <c r="I16" s="78">
        <v>0</v>
      </c>
      <c r="J16" s="78">
        <v>0</v>
      </c>
      <c r="K16" s="78">
        <v>66</v>
      </c>
      <c r="L16" s="78">
        <v>0</v>
      </c>
      <c r="M16" s="78">
        <v>0</v>
      </c>
      <c r="N16" s="81">
        <f t="shared" si="3"/>
        <v>7977</v>
      </c>
      <c r="O16" s="78">
        <v>1635</v>
      </c>
      <c r="P16" s="78">
        <v>1635</v>
      </c>
      <c r="Q16" s="39"/>
      <c r="R16" s="39"/>
      <c r="S16" s="39"/>
      <c r="T16" s="77"/>
      <c r="U16" s="77"/>
      <c r="V16" s="77"/>
      <c r="W16" s="77"/>
      <c r="X16" s="77"/>
    </row>
    <row r="17" spans="1:24" ht="12.75">
      <c r="A17" s="80" t="str">
        <f>'[1]Tabel 1'!A17</f>
        <v>GM "M Viteazul"</v>
      </c>
      <c r="B17" s="78">
        <v>9638</v>
      </c>
      <c r="C17" s="78">
        <v>5297</v>
      </c>
      <c r="D17" s="78">
        <v>4270</v>
      </c>
      <c r="E17" s="78">
        <v>34</v>
      </c>
      <c r="F17" s="78">
        <v>18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81">
        <f t="shared" si="3"/>
        <v>9672</v>
      </c>
      <c r="O17" s="78">
        <v>8650</v>
      </c>
      <c r="P17" s="78">
        <v>8650</v>
      </c>
      <c r="Q17" s="39"/>
      <c r="R17" s="39"/>
      <c r="S17" s="39"/>
      <c r="T17" s="77"/>
      <c r="U17" s="77"/>
      <c r="V17" s="77"/>
      <c r="W17" s="77"/>
      <c r="X17" s="77"/>
    </row>
    <row r="18" spans="1:24" ht="25.5">
      <c r="A18" s="75" t="s">
        <v>26</v>
      </c>
      <c r="B18" s="76">
        <f t="shared" ref="B18:M18" si="4">SUM(B19:B60)</f>
        <v>350930</v>
      </c>
      <c r="C18" s="76">
        <f t="shared" si="4"/>
        <v>145232</v>
      </c>
      <c r="D18" s="76">
        <f t="shared" si="4"/>
        <v>178080</v>
      </c>
      <c r="E18" s="76">
        <f t="shared" si="4"/>
        <v>3799</v>
      </c>
      <c r="F18" s="76">
        <f t="shared" si="4"/>
        <v>1541</v>
      </c>
      <c r="G18" s="76">
        <f t="shared" si="4"/>
        <v>0</v>
      </c>
      <c r="H18" s="76">
        <f t="shared" si="4"/>
        <v>0</v>
      </c>
      <c r="I18" s="76">
        <f t="shared" si="4"/>
        <v>51</v>
      </c>
      <c r="J18" s="76">
        <f t="shared" si="4"/>
        <v>11</v>
      </c>
      <c r="K18" s="76">
        <f t="shared" si="4"/>
        <v>1286</v>
      </c>
      <c r="L18" s="76">
        <f t="shared" si="4"/>
        <v>0</v>
      </c>
      <c r="M18" s="76">
        <f t="shared" si="4"/>
        <v>0</v>
      </c>
      <c r="N18" s="76">
        <f t="shared" si="3"/>
        <v>356077</v>
      </c>
      <c r="O18" s="76">
        <f>SUM(O19:O60)</f>
        <v>326509</v>
      </c>
      <c r="P18" s="76">
        <f>SUM(P19:P60)</f>
        <v>319766</v>
      </c>
      <c r="Q18" s="39"/>
      <c r="R18" s="39"/>
      <c r="S18" s="39"/>
      <c r="T18" s="77"/>
      <c r="U18" s="77"/>
      <c r="V18" s="77"/>
      <c r="W18" s="77"/>
      <c r="X18" s="77"/>
    </row>
    <row r="19" spans="1:24" ht="12.75">
      <c r="A19" s="80" t="str">
        <f>'[1]Tabel 1'!A28</f>
        <v>GM Bobeica</v>
      </c>
      <c r="B19" s="78">
        <v>18912</v>
      </c>
      <c r="C19" s="79">
        <v>11609</v>
      </c>
      <c r="D19" s="78">
        <v>5699</v>
      </c>
      <c r="E19" s="78">
        <v>159</v>
      </c>
      <c r="F19" s="78">
        <v>34</v>
      </c>
      <c r="G19" s="78">
        <v>0</v>
      </c>
      <c r="H19" s="78">
        <v>0</v>
      </c>
      <c r="I19" s="78">
        <v>0</v>
      </c>
      <c r="J19" s="78">
        <v>0</v>
      </c>
      <c r="K19" s="78">
        <v>12</v>
      </c>
      <c r="L19" s="78">
        <v>0</v>
      </c>
      <c r="M19" s="78">
        <v>0</v>
      </c>
      <c r="N19" s="81">
        <f t="shared" si="3"/>
        <v>19083</v>
      </c>
      <c r="O19" s="78">
        <v>18735</v>
      </c>
      <c r="P19" s="78">
        <v>17854</v>
      </c>
      <c r="Q19" s="39"/>
      <c r="R19" s="39"/>
      <c r="S19" s="39"/>
      <c r="T19" s="77"/>
      <c r="U19" s="77"/>
      <c r="V19" s="77"/>
      <c r="W19" s="77"/>
      <c r="X19" s="77"/>
    </row>
    <row r="20" spans="1:24" ht="12.75">
      <c r="A20" s="80" t="s">
        <v>27</v>
      </c>
      <c r="B20" s="78">
        <v>8534</v>
      </c>
      <c r="C20" s="79">
        <v>2931</v>
      </c>
      <c r="D20" s="78">
        <v>5003</v>
      </c>
      <c r="E20" s="78">
        <v>120</v>
      </c>
      <c r="F20" s="78">
        <v>23</v>
      </c>
      <c r="G20" s="78">
        <v>0</v>
      </c>
      <c r="H20" s="78">
        <v>0</v>
      </c>
      <c r="I20" s="78">
        <v>0</v>
      </c>
      <c r="J20" s="78">
        <v>0</v>
      </c>
      <c r="K20" s="78">
        <v>30</v>
      </c>
      <c r="L20" s="78">
        <v>0</v>
      </c>
      <c r="M20" s="78">
        <v>0</v>
      </c>
      <c r="N20" s="81">
        <f t="shared" si="3"/>
        <v>8684</v>
      </c>
      <c r="O20" s="78">
        <v>8076</v>
      </c>
      <c r="P20" s="78">
        <v>7867</v>
      </c>
      <c r="Q20" s="39"/>
      <c r="R20" s="39"/>
      <c r="S20" s="39"/>
      <c r="T20" s="77"/>
      <c r="U20" s="77"/>
      <c r="V20" s="77"/>
      <c r="W20" s="77"/>
      <c r="X20" s="77"/>
    </row>
    <row r="21" spans="1:24" ht="12.75">
      <c r="A21" s="80" t="s">
        <v>28</v>
      </c>
      <c r="B21" s="78">
        <v>12817</v>
      </c>
      <c r="C21" s="79">
        <v>3785</v>
      </c>
      <c r="D21" s="78">
        <v>9033</v>
      </c>
      <c r="E21" s="78">
        <v>152</v>
      </c>
      <c r="F21" s="78">
        <v>55</v>
      </c>
      <c r="G21" s="78">
        <v>0</v>
      </c>
      <c r="H21" s="78">
        <v>0</v>
      </c>
      <c r="I21" s="78">
        <v>8</v>
      </c>
      <c r="J21" s="78">
        <v>0</v>
      </c>
      <c r="K21" s="78">
        <v>126</v>
      </c>
      <c r="L21" s="78">
        <v>0</v>
      </c>
      <c r="M21" s="78">
        <v>0</v>
      </c>
      <c r="N21" s="81">
        <f t="shared" si="3"/>
        <v>13103</v>
      </c>
      <c r="O21" s="78">
        <v>12694</v>
      </c>
      <c r="P21" s="78">
        <v>12379</v>
      </c>
      <c r="Q21" s="39"/>
      <c r="R21" s="39"/>
      <c r="S21" s="39"/>
      <c r="T21" s="77"/>
      <c r="U21" s="77"/>
      <c r="V21" s="77"/>
      <c r="W21" s="77"/>
      <c r="X21" s="77"/>
    </row>
    <row r="22" spans="1:24" ht="12.75">
      <c r="A22" s="80" t="s">
        <v>29</v>
      </c>
      <c r="B22" s="78">
        <v>8600</v>
      </c>
      <c r="C22" s="79">
        <v>1347</v>
      </c>
      <c r="D22" s="78">
        <v>6926</v>
      </c>
      <c r="E22" s="78">
        <v>123</v>
      </c>
      <c r="F22" s="78">
        <v>53</v>
      </c>
      <c r="G22" s="78">
        <v>0</v>
      </c>
      <c r="H22" s="78">
        <v>0</v>
      </c>
      <c r="I22" s="78">
        <v>0</v>
      </c>
      <c r="J22" s="78">
        <v>0</v>
      </c>
      <c r="K22" s="78">
        <v>14</v>
      </c>
      <c r="L22" s="78">
        <v>0</v>
      </c>
      <c r="M22" s="78">
        <v>0</v>
      </c>
      <c r="N22" s="81">
        <f t="shared" si="3"/>
        <v>8737</v>
      </c>
      <c r="O22" s="78">
        <v>4492</v>
      </c>
      <c r="P22" s="78">
        <v>4442</v>
      </c>
      <c r="Q22" s="39"/>
      <c r="R22" s="39"/>
      <c r="S22" s="39"/>
      <c r="T22" s="77"/>
      <c r="U22" s="77"/>
      <c r="V22" s="77"/>
      <c r="W22" s="77"/>
      <c r="X22" s="77"/>
    </row>
    <row r="23" spans="1:24" ht="12.75">
      <c r="A23" s="80" t="str">
        <f>'[1]Tabel 1'!A32</f>
        <v>LT Lăpuşna</v>
      </c>
      <c r="B23" s="78">
        <v>19859</v>
      </c>
      <c r="C23" s="79">
        <v>5536</v>
      </c>
      <c r="D23" s="78">
        <v>12639</v>
      </c>
      <c r="E23" s="78">
        <v>133</v>
      </c>
      <c r="F23" s="78">
        <v>49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81">
        <f t="shared" si="3"/>
        <v>19992</v>
      </c>
      <c r="O23" s="78">
        <v>18648</v>
      </c>
      <c r="P23" s="78">
        <v>18342</v>
      </c>
      <c r="Q23" s="39"/>
      <c r="R23" s="39"/>
      <c r="S23" s="39"/>
      <c r="T23" s="77"/>
      <c r="U23" s="77"/>
      <c r="V23" s="77"/>
      <c r="W23" s="77"/>
      <c r="X23" s="77"/>
    </row>
    <row r="24" spans="1:24" ht="12.75">
      <c r="A24" s="80" t="s">
        <v>30</v>
      </c>
      <c r="B24" s="78">
        <v>8150</v>
      </c>
      <c r="C24" s="79">
        <v>3104</v>
      </c>
      <c r="D24" s="78">
        <v>6006</v>
      </c>
      <c r="E24" s="78">
        <v>23</v>
      </c>
      <c r="F24" s="78">
        <v>16</v>
      </c>
      <c r="G24" s="78">
        <v>0</v>
      </c>
      <c r="H24" s="78">
        <v>0</v>
      </c>
      <c r="I24" s="78">
        <v>3</v>
      </c>
      <c r="J24" s="78">
        <v>0</v>
      </c>
      <c r="K24" s="78">
        <v>93</v>
      </c>
      <c r="L24" s="78">
        <v>0</v>
      </c>
      <c r="M24" s="78">
        <v>0</v>
      </c>
      <c r="N24" s="81">
        <f t="shared" si="3"/>
        <v>8269</v>
      </c>
      <c r="O24" s="78">
        <v>8066</v>
      </c>
      <c r="P24" s="78">
        <v>9423</v>
      </c>
      <c r="Q24" s="39"/>
      <c r="R24" s="39"/>
      <c r="S24" s="39"/>
      <c r="T24" s="77"/>
      <c r="U24" s="77"/>
      <c r="V24" s="77"/>
      <c r="W24" s="77"/>
      <c r="X24" s="77"/>
    </row>
    <row r="25" spans="1:24" ht="12.75">
      <c r="A25" s="80" t="str">
        <f>'[1]Tabel 1'!A34</f>
        <v>GM Mingir</v>
      </c>
      <c r="B25" s="78">
        <v>19580</v>
      </c>
      <c r="C25" s="79">
        <v>7357</v>
      </c>
      <c r="D25" s="78">
        <v>11369</v>
      </c>
      <c r="E25" s="78">
        <v>128</v>
      </c>
      <c r="F25" s="78">
        <v>41</v>
      </c>
      <c r="G25" s="78">
        <v>0</v>
      </c>
      <c r="H25" s="78">
        <v>0</v>
      </c>
      <c r="I25" s="78">
        <v>0</v>
      </c>
      <c r="J25" s="78">
        <v>0</v>
      </c>
      <c r="K25" s="78">
        <v>8</v>
      </c>
      <c r="L25" s="78">
        <v>0</v>
      </c>
      <c r="M25" s="78">
        <v>0</v>
      </c>
      <c r="N25" s="81">
        <f t="shared" si="3"/>
        <v>19716</v>
      </c>
      <c r="O25" s="78">
        <v>17739</v>
      </c>
      <c r="P25" s="78">
        <v>17352</v>
      </c>
      <c r="Q25" s="39"/>
      <c r="R25" s="39"/>
      <c r="S25" s="39"/>
      <c r="T25" s="77"/>
      <c r="U25" s="77"/>
      <c r="V25" s="77"/>
      <c r="W25" s="77"/>
      <c r="X25" s="77"/>
    </row>
    <row r="26" spans="1:24" ht="12.75">
      <c r="A26" s="80" t="s">
        <v>31</v>
      </c>
      <c r="B26" s="78">
        <v>20241</v>
      </c>
      <c r="C26" s="79">
        <v>5334</v>
      </c>
      <c r="D26" s="78">
        <v>11835</v>
      </c>
      <c r="E26" s="78">
        <v>140</v>
      </c>
      <c r="F26" s="78">
        <v>62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81">
        <f t="shared" si="3"/>
        <v>20381</v>
      </c>
      <c r="O26" s="78">
        <v>19136</v>
      </c>
      <c r="P26" s="78">
        <v>18476</v>
      </c>
      <c r="Q26" s="39"/>
      <c r="R26" s="39"/>
      <c r="S26" s="39"/>
      <c r="T26" s="77"/>
      <c r="U26" s="77"/>
      <c r="V26" s="77"/>
      <c r="W26" s="77"/>
      <c r="X26" s="77"/>
    </row>
    <row r="27" spans="1:24" ht="12.75">
      <c r="A27" s="80" t="str">
        <f>'[1]Tabel 1'!A36</f>
        <v>GM Logăneşti</v>
      </c>
      <c r="B27" s="78">
        <v>11988</v>
      </c>
      <c r="C27" s="79">
        <v>6614</v>
      </c>
      <c r="D27" s="78">
        <v>3969</v>
      </c>
      <c r="E27" s="78">
        <v>105</v>
      </c>
      <c r="F27" s="78">
        <v>56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81">
        <f t="shared" si="3"/>
        <v>12093</v>
      </c>
      <c r="O27" s="78">
        <v>11685</v>
      </c>
      <c r="P27" s="78">
        <v>11589</v>
      </c>
      <c r="Q27" s="39"/>
      <c r="R27" s="39"/>
      <c r="S27" s="39"/>
      <c r="T27" s="77"/>
      <c r="U27" s="77"/>
      <c r="V27" s="77"/>
      <c r="W27" s="77"/>
      <c r="X27" s="77"/>
    </row>
    <row r="28" spans="1:24" ht="12.75">
      <c r="A28" s="80" t="s">
        <v>32</v>
      </c>
      <c r="B28" s="78">
        <v>16316</v>
      </c>
      <c r="C28" s="79">
        <v>9385</v>
      </c>
      <c r="D28" s="78">
        <v>6499</v>
      </c>
      <c r="E28" s="78">
        <v>106</v>
      </c>
      <c r="F28" s="78">
        <v>32</v>
      </c>
      <c r="G28" s="78">
        <v>0</v>
      </c>
      <c r="H28" s="78">
        <v>0</v>
      </c>
      <c r="I28" s="78">
        <v>1</v>
      </c>
      <c r="J28" s="78">
        <v>0</v>
      </c>
      <c r="K28" s="78">
        <v>29</v>
      </c>
      <c r="L28" s="78">
        <v>0</v>
      </c>
      <c r="M28" s="78">
        <v>0</v>
      </c>
      <c r="N28" s="81">
        <f t="shared" si="3"/>
        <v>16452</v>
      </c>
      <c r="O28" s="78">
        <v>15872</v>
      </c>
      <c r="P28" s="78">
        <v>14819</v>
      </c>
      <c r="Q28" s="39"/>
      <c r="R28" s="39"/>
      <c r="S28" s="39"/>
      <c r="T28" s="77"/>
      <c r="U28" s="77"/>
      <c r="V28" s="77"/>
      <c r="W28" s="77"/>
      <c r="X28" s="77"/>
    </row>
    <row r="29" spans="1:24" ht="12.75">
      <c r="A29" s="80" t="str">
        <f>'[1]Tabel 1'!A38</f>
        <v>GM Boghiceni</v>
      </c>
      <c r="B29" s="78">
        <v>10718</v>
      </c>
      <c r="C29" s="79">
        <v>7610</v>
      </c>
      <c r="D29" s="78">
        <v>3583</v>
      </c>
      <c r="E29" s="78">
        <v>68</v>
      </c>
      <c r="F29" s="78">
        <v>42</v>
      </c>
      <c r="G29" s="78">
        <v>0</v>
      </c>
      <c r="H29" s="78">
        <v>0</v>
      </c>
      <c r="I29" s="78">
        <v>0</v>
      </c>
      <c r="J29" s="78">
        <v>0</v>
      </c>
      <c r="K29" s="78">
        <v>29</v>
      </c>
      <c r="L29" s="78">
        <v>0</v>
      </c>
      <c r="M29" s="78">
        <v>0</v>
      </c>
      <c r="N29" s="81">
        <f t="shared" si="3"/>
        <v>10815</v>
      </c>
      <c r="O29" s="78">
        <v>11447</v>
      </c>
      <c r="P29" s="78">
        <v>11749</v>
      </c>
      <c r="Q29" s="39"/>
      <c r="R29" s="39"/>
      <c r="S29" s="39"/>
      <c r="T29" s="77"/>
      <c r="U29" s="77"/>
      <c r="V29" s="77"/>
      <c r="W29" s="77"/>
      <c r="X29" s="77"/>
    </row>
    <row r="30" spans="1:24" ht="12.75">
      <c r="A30" s="80" t="s">
        <v>33</v>
      </c>
      <c r="B30" s="78">
        <v>7851</v>
      </c>
      <c r="C30" s="79">
        <v>4254</v>
      </c>
      <c r="D30" s="78">
        <v>2543</v>
      </c>
      <c r="E30" s="78">
        <v>44</v>
      </c>
      <c r="F30" s="78">
        <v>11</v>
      </c>
      <c r="G30" s="78">
        <v>0</v>
      </c>
      <c r="H30" s="78">
        <v>0</v>
      </c>
      <c r="I30" s="78">
        <v>0</v>
      </c>
      <c r="J30" s="78">
        <v>0</v>
      </c>
      <c r="K30" s="78">
        <v>29</v>
      </c>
      <c r="L30" s="78">
        <v>0</v>
      </c>
      <c r="M30" s="78">
        <v>0</v>
      </c>
      <c r="N30" s="81">
        <f t="shared" si="3"/>
        <v>7924</v>
      </c>
      <c r="O30" s="78">
        <v>7800</v>
      </c>
      <c r="P30" s="78">
        <v>7600</v>
      </c>
      <c r="Q30" s="39"/>
      <c r="R30" s="39"/>
      <c r="S30" s="39"/>
      <c r="T30" s="77"/>
      <c r="U30" s="77"/>
      <c r="V30" s="77"/>
      <c r="W30" s="77"/>
      <c r="X30" s="77"/>
    </row>
    <row r="31" spans="1:24" ht="12.75">
      <c r="A31" s="80" t="str">
        <f>'[1]Tabel 1'!A40</f>
        <v>GM Bujor</v>
      </c>
      <c r="B31" s="78">
        <v>14085</v>
      </c>
      <c r="C31" s="79">
        <v>4763</v>
      </c>
      <c r="D31" s="78">
        <v>9215</v>
      </c>
      <c r="E31" s="78">
        <v>129</v>
      </c>
      <c r="F31" s="78">
        <v>39</v>
      </c>
      <c r="G31" s="78">
        <v>0</v>
      </c>
      <c r="H31" s="78">
        <v>0</v>
      </c>
      <c r="I31" s="78">
        <v>10</v>
      </c>
      <c r="J31" s="78">
        <v>7</v>
      </c>
      <c r="K31" s="78">
        <v>14</v>
      </c>
      <c r="L31" s="78">
        <v>0</v>
      </c>
      <c r="M31" s="78">
        <v>0</v>
      </c>
      <c r="N31" s="81">
        <f t="shared" si="3"/>
        <v>14245</v>
      </c>
      <c r="O31" s="78">
        <v>12777</v>
      </c>
      <c r="P31" s="78">
        <v>12667</v>
      </c>
      <c r="Q31" s="39"/>
      <c r="R31" s="39"/>
      <c r="S31" s="39"/>
      <c r="T31" s="77"/>
      <c r="U31" s="77"/>
      <c r="V31" s="77"/>
      <c r="W31" s="77"/>
      <c r="X31" s="77"/>
    </row>
    <row r="32" spans="1:24" ht="12.75">
      <c r="A32" s="80" t="str">
        <f>'[1]Tabel 1'!A41</f>
        <v>GM Fundul Galbenei</v>
      </c>
      <c r="B32" s="78">
        <v>9781</v>
      </c>
      <c r="C32" s="79">
        <v>4287</v>
      </c>
      <c r="D32" s="78">
        <v>4523</v>
      </c>
      <c r="E32" s="78">
        <v>105</v>
      </c>
      <c r="F32" s="78">
        <v>47</v>
      </c>
      <c r="G32" s="78">
        <v>0</v>
      </c>
      <c r="H32" s="78">
        <v>0</v>
      </c>
      <c r="I32" s="78">
        <v>4</v>
      </c>
      <c r="J32" s="78">
        <v>0</v>
      </c>
      <c r="K32" s="78">
        <v>8</v>
      </c>
      <c r="L32" s="78">
        <v>0</v>
      </c>
      <c r="M32" s="78">
        <v>0</v>
      </c>
      <c r="N32" s="81">
        <f t="shared" si="3"/>
        <v>9898</v>
      </c>
      <c r="O32" s="78">
        <v>8603</v>
      </c>
      <c r="P32" s="78">
        <v>8227</v>
      </c>
      <c r="Q32" s="39"/>
      <c r="R32" s="39"/>
      <c r="S32" s="39"/>
      <c r="T32" s="77"/>
      <c r="U32" s="77"/>
      <c r="V32" s="77"/>
      <c r="W32" s="77"/>
      <c r="X32" s="77"/>
    </row>
    <row r="33" spans="1:24" ht="12.75">
      <c r="A33" s="80" t="str">
        <f>'[1]Tabel 1'!A42</f>
        <v>GM Mereşeni</v>
      </c>
      <c r="B33" s="78">
        <v>8546</v>
      </c>
      <c r="C33" s="79">
        <v>5473</v>
      </c>
      <c r="D33" s="78">
        <v>2173</v>
      </c>
      <c r="E33" s="78">
        <v>83</v>
      </c>
      <c r="F33" s="78">
        <v>29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81">
        <f t="shared" si="3"/>
        <v>8629</v>
      </c>
      <c r="O33" s="78">
        <v>8552</v>
      </c>
      <c r="P33" s="78">
        <v>8375</v>
      </c>
      <c r="Q33" s="39"/>
      <c r="R33" s="39"/>
      <c r="S33" s="39"/>
      <c r="T33" s="77"/>
      <c r="U33" s="77"/>
      <c r="V33" s="77"/>
      <c r="W33" s="77"/>
      <c r="X33" s="77"/>
    </row>
    <row r="34" spans="1:24" ht="12.75">
      <c r="A34" s="80" t="s">
        <v>34</v>
      </c>
      <c r="B34" s="78">
        <v>9239</v>
      </c>
      <c r="C34" s="79">
        <v>4907</v>
      </c>
      <c r="D34" s="78">
        <v>4132</v>
      </c>
      <c r="E34" s="78">
        <v>41</v>
      </c>
      <c r="F34" s="78">
        <v>24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81">
        <f t="shared" si="3"/>
        <v>9280</v>
      </c>
      <c r="O34" s="78">
        <v>8660</v>
      </c>
      <c r="P34" s="78">
        <v>8753</v>
      </c>
      <c r="Q34" s="39"/>
      <c r="R34" s="39"/>
      <c r="S34" s="39"/>
      <c r="T34" s="77"/>
      <c r="U34" s="77"/>
      <c r="V34" s="77"/>
      <c r="W34" s="77"/>
      <c r="X34" s="77"/>
    </row>
    <row r="35" spans="1:24" ht="12.75">
      <c r="A35" s="80" t="str">
        <f>'[1]Tabel 1'!A44</f>
        <v>GM Bozieni</v>
      </c>
      <c r="B35" s="78">
        <v>6280</v>
      </c>
      <c r="C35" s="79">
        <v>1692</v>
      </c>
      <c r="D35" s="78">
        <v>2818</v>
      </c>
      <c r="E35" s="78">
        <v>54</v>
      </c>
      <c r="F35" s="78">
        <v>25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81">
        <f t="shared" si="3"/>
        <v>6334</v>
      </c>
      <c r="O35" s="78">
        <v>6177</v>
      </c>
      <c r="P35" s="78">
        <v>6051</v>
      </c>
      <c r="Q35" s="39"/>
      <c r="R35" s="39"/>
      <c r="S35" s="39"/>
      <c r="T35" s="77"/>
      <c r="U35" s="77"/>
      <c r="V35" s="77"/>
      <c r="W35" s="77"/>
      <c r="X35" s="77"/>
    </row>
    <row r="36" spans="1:24" ht="12.75">
      <c r="A36" s="80" t="str">
        <f>'[1]Tabel 1'!A45</f>
        <v>GM Bălciana</v>
      </c>
      <c r="B36" s="78">
        <v>7660</v>
      </c>
      <c r="C36" s="79">
        <v>4297</v>
      </c>
      <c r="D36" s="78">
        <v>3446</v>
      </c>
      <c r="E36" s="78">
        <v>124</v>
      </c>
      <c r="F36" s="78">
        <v>45</v>
      </c>
      <c r="G36" s="78">
        <v>0</v>
      </c>
      <c r="H36" s="78">
        <v>0</v>
      </c>
      <c r="I36" s="78">
        <v>0</v>
      </c>
      <c r="J36" s="78">
        <v>0</v>
      </c>
      <c r="K36" s="78">
        <v>3</v>
      </c>
      <c r="L36" s="78">
        <v>0</v>
      </c>
      <c r="M36" s="78">
        <v>0</v>
      </c>
      <c r="N36" s="81">
        <f t="shared" si="3"/>
        <v>7787</v>
      </c>
      <c r="O36" s="78">
        <v>7210</v>
      </c>
      <c r="P36" s="78">
        <v>6941</v>
      </c>
      <c r="Q36" s="39"/>
      <c r="R36" s="39"/>
      <c r="S36" s="39"/>
      <c r="T36" s="77"/>
      <c r="U36" s="77"/>
      <c r="V36" s="77"/>
      <c r="W36" s="77"/>
      <c r="X36" s="77"/>
    </row>
    <row r="37" spans="1:24" ht="12.75">
      <c r="A37" s="80" t="str">
        <f>'[1]Tabel 1'!A46</f>
        <v>GM Caracui</v>
      </c>
      <c r="B37" s="78">
        <v>4345</v>
      </c>
      <c r="C37" s="79">
        <v>2015</v>
      </c>
      <c r="D37" s="78">
        <v>2195</v>
      </c>
      <c r="E37" s="78">
        <v>84</v>
      </c>
      <c r="F37" s="78">
        <v>35</v>
      </c>
      <c r="G37" s="78">
        <v>0</v>
      </c>
      <c r="H37" s="78">
        <v>0</v>
      </c>
      <c r="I37" s="78">
        <v>0</v>
      </c>
      <c r="J37" s="78">
        <v>0</v>
      </c>
      <c r="K37" s="78">
        <v>67</v>
      </c>
      <c r="L37" s="78">
        <v>0</v>
      </c>
      <c r="M37" s="78">
        <v>0</v>
      </c>
      <c r="N37" s="81">
        <f t="shared" si="3"/>
        <v>4496</v>
      </c>
      <c r="O37" s="78">
        <v>4133</v>
      </c>
      <c r="P37" s="78">
        <v>3921</v>
      </c>
      <c r="Q37" s="39"/>
      <c r="R37" s="39"/>
      <c r="S37" s="39"/>
      <c r="T37" s="77"/>
      <c r="U37" s="77"/>
      <c r="V37" s="77"/>
      <c r="W37" s="77"/>
      <c r="X37" s="77"/>
    </row>
    <row r="38" spans="1:24" ht="12.75">
      <c r="A38" s="80" t="str">
        <f>'[1]Tabel 1'!A47</f>
        <v>GM Călmăţui</v>
      </c>
      <c r="B38" s="78">
        <v>7750</v>
      </c>
      <c r="C38" s="79">
        <v>2016</v>
      </c>
      <c r="D38" s="78">
        <v>2764</v>
      </c>
      <c r="E38" s="78">
        <v>119</v>
      </c>
      <c r="F38" s="78">
        <v>27</v>
      </c>
      <c r="G38" s="78">
        <v>0</v>
      </c>
      <c r="H38" s="78">
        <v>0</v>
      </c>
      <c r="I38" s="78">
        <v>0</v>
      </c>
      <c r="J38" s="78">
        <v>4</v>
      </c>
      <c r="K38" s="78">
        <v>117</v>
      </c>
      <c r="L38" s="78">
        <v>0</v>
      </c>
      <c r="M38" s="78">
        <v>0</v>
      </c>
      <c r="N38" s="81">
        <f t="shared" si="3"/>
        <v>7990</v>
      </c>
      <c r="O38" s="78">
        <v>7510</v>
      </c>
      <c r="P38" s="78">
        <v>7420</v>
      </c>
      <c r="Q38" s="39"/>
      <c r="R38" s="39"/>
      <c r="S38" s="39"/>
      <c r="T38" s="77"/>
      <c r="U38" s="77"/>
      <c r="V38" s="77"/>
      <c r="W38" s="77"/>
      <c r="X38" s="77"/>
    </row>
    <row r="39" spans="1:24" ht="12.75">
      <c r="A39" s="80" t="s">
        <v>35</v>
      </c>
      <c r="B39" s="78">
        <v>7016</v>
      </c>
      <c r="C39" s="79">
        <v>4405</v>
      </c>
      <c r="D39" s="78">
        <v>2734</v>
      </c>
      <c r="E39" s="78">
        <v>31</v>
      </c>
      <c r="F39" s="78">
        <v>14</v>
      </c>
      <c r="G39" s="78">
        <v>0</v>
      </c>
      <c r="H39" s="78">
        <v>0</v>
      </c>
      <c r="I39" s="78">
        <v>0</v>
      </c>
      <c r="J39" s="78">
        <v>0</v>
      </c>
      <c r="K39" s="78">
        <v>127</v>
      </c>
      <c r="L39" s="78">
        <v>0</v>
      </c>
      <c r="M39" s="78">
        <v>0</v>
      </c>
      <c r="N39" s="81">
        <f t="shared" si="3"/>
        <v>7174</v>
      </c>
      <c r="O39" s="78">
        <v>7118</v>
      </c>
      <c r="P39" s="78">
        <v>6383</v>
      </c>
      <c r="Q39" s="39"/>
      <c r="R39" s="39"/>
      <c r="S39" s="39"/>
      <c r="T39" s="77"/>
      <c r="U39" s="77"/>
      <c r="V39" s="77"/>
      <c r="W39" s="77"/>
      <c r="X39" s="77"/>
    </row>
    <row r="40" spans="1:24" ht="12.75">
      <c r="A40" s="80" t="s">
        <v>36</v>
      </c>
      <c r="B40" s="78">
        <v>3491</v>
      </c>
      <c r="C40" s="79">
        <v>1395</v>
      </c>
      <c r="D40" s="78">
        <v>1874</v>
      </c>
      <c r="E40" s="78">
        <v>77</v>
      </c>
      <c r="F40" s="78">
        <v>38</v>
      </c>
      <c r="G40" s="78">
        <v>0</v>
      </c>
      <c r="H40" s="78">
        <v>0</v>
      </c>
      <c r="I40" s="78">
        <v>1</v>
      </c>
      <c r="J40" s="78">
        <v>0</v>
      </c>
      <c r="K40" s="78">
        <v>41</v>
      </c>
      <c r="L40" s="78">
        <v>0</v>
      </c>
      <c r="M40" s="78">
        <v>0</v>
      </c>
      <c r="N40" s="81">
        <f t="shared" si="3"/>
        <v>3610</v>
      </c>
      <c r="O40" s="78">
        <v>2611</v>
      </c>
      <c r="P40" s="78">
        <v>2501</v>
      </c>
      <c r="Q40" s="39"/>
      <c r="R40" s="39"/>
      <c r="S40" s="39"/>
      <c r="T40" s="77"/>
      <c r="U40" s="77"/>
      <c r="V40" s="77"/>
      <c r="W40" s="77"/>
      <c r="X40" s="77"/>
    </row>
    <row r="41" spans="1:24" ht="12.75">
      <c r="A41" s="80" t="str">
        <f>'[1]Tabel 1'!A50</f>
        <v>GM Cățeleni</v>
      </c>
      <c r="B41" s="78">
        <v>3899</v>
      </c>
      <c r="C41" s="79">
        <v>1048</v>
      </c>
      <c r="D41" s="78">
        <v>2855</v>
      </c>
      <c r="E41" s="78">
        <v>109</v>
      </c>
      <c r="F41" s="78">
        <v>53</v>
      </c>
      <c r="G41" s="78">
        <v>0</v>
      </c>
      <c r="H41" s="78">
        <v>0</v>
      </c>
      <c r="I41" s="78">
        <v>10</v>
      </c>
      <c r="J41" s="78">
        <v>0</v>
      </c>
      <c r="K41" s="78">
        <v>41</v>
      </c>
      <c r="L41" s="78">
        <v>0</v>
      </c>
      <c r="M41" s="78">
        <v>0</v>
      </c>
      <c r="N41" s="81">
        <f t="shared" si="3"/>
        <v>4059</v>
      </c>
      <c r="O41" s="78">
        <v>3891</v>
      </c>
      <c r="P41" s="78">
        <v>3760</v>
      </c>
      <c r="Q41" s="39"/>
      <c r="R41" s="39"/>
      <c r="S41" s="39"/>
      <c r="T41" s="77"/>
      <c r="U41" s="77"/>
      <c r="V41" s="77"/>
      <c r="W41" s="77"/>
      <c r="X41" s="77"/>
    </row>
    <row r="42" spans="1:24" ht="12.75">
      <c r="A42" s="80" t="str">
        <f>'[1]Tabel 1'!A51</f>
        <v>GM Tălăeşti</v>
      </c>
      <c r="B42" s="78">
        <v>4727</v>
      </c>
      <c r="C42" s="79">
        <v>1815</v>
      </c>
      <c r="D42" s="78">
        <v>2777</v>
      </c>
      <c r="E42" s="78">
        <v>67</v>
      </c>
      <c r="F42" s="78">
        <v>26</v>
      </c>
      <c r="G42" s="78">
        <v>0</v>
      </c>
      <c r="H42" s="78">
        <v>0</v>
      </c>
      <c r="I42" s="78">
        <v>0</v>
      </c>
      <c r="J42" s="78">
        <v>0</v>
      </c>
      <c r="K42" s="78">
        <v>108</v>
      </c>
      <c r="L42" s="78">
        <v>0</v>
      </c>
      <c r="M42" s="78">
        <v>0</v>
      </c>
      <c r="N42" s="81">
        <f t="shared" si="3"/>
        <v>4902</v>
      </c>
      <c r="O42" s="78">
        <v>4047</v>
      </c>
      <c r="P42" s="78">
        <v>3957</v>
      </c>
      <c r="Q42" s="39"/>
      <c r="R42" s="39"/>
      <c r="S42" s="39"/>
      <c r="T42" s="77"/>
      <c r="U42" s="77"/>
      <c r="V42" s="77"/>
      <c r="W42" s="77"/>
      <c r="X42" s="77"/>
    </row>
    <row r="43" spans="1:24" ht="12.75">
      <c r="A43" s="80" t="str">
        <f>'[1]Tabel 1'!A52</f>
        <v>GM Voinescu</v>
      </c>
      <c r="B43" s="78">
        <v>5402</v>
      </c>
      <c r="C43" s="79">
        <v>2254</v>
      </c>
      <c r="D43" s="78">
        <v>2572</v>
      </c>
      <c r="E43" s="78">
        <v>99</v>
      </c>
      <c r="F43" s="78">
        <v>46</v>
      </c>
      <c r="G43" s="78">
        <v>0</v>
      </c>
      <c r="H43" s="78">
        <v>0</v>
      </c>
      <c r="I43" s="78">
        <v>0</v>
      </c>
      <c r="J43" s="78">
        <v>0</v>
      </c>
      <c r="K43" s="78">
        <v>90</v>
      </c>
      <c r="L43" s="78">
        <v>0</v>
      </c>
      <c r="M43" s="78">
        <v>0</v>
      </c>
      <c r="N43" s="81">
        <f t="shared" si="3"/>
        <v>5591</v>
      </c>
      <c r="O43" s="78">
        <v>4935</v>
      </c>
      <c r="P43" s="78">
        <v>4845</v>
      </c>
      <c r="Q43" s="39"/>
      <c r="R43" s="39"/>
      <c r="S43" s="39"/>
      <c r="T43" s="77"/>
      <c r="U43" s="77"/>
      <c r="V43" s="77"/>
      <c r="W43" s="77"/>
      <c r="X43" s="77"/>
    </row>
    <row r="44" spans="1:24" ht="12.75">
      <c r="A44" s="80" t="str">
        <f>'[1]Tabel 1'!A53</f>
        <v>GM Danco</v>
      </c>
      <c r="B44" s="78">
        <v>5287</v>
      </c>
      <c r="C44" s="79">
        <v>2219</v>
      </c>
      <c r="D44" s="78">
        <v>2817</v>
      </c>
      <c r="E44" s="78">
        <v>80</v>
      </c>
      <c r="F44" s="78">
        <v>41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81">
        <f t="shared" si="3"/>
        <v>5367</v>
      </c>
      <c r="O44" s="78">
        <v>4039</v>
      </c>
      <c r="P44" s="78">
        <v>3922</v>
      </c>
      <c r="Q44" s="39"/>
      <c r="R44" s="39"/>
      <c r="S44" s="39"/>
      <c r="T44" s="77"/>
      <c r="U44" s="77"/>
      <c r="V44" s="77"/>
      <c r="W44" s="77"/>
      <c r="X44" s="77"/>
    </row>
    <row r="45" spans="1:24" ht="12.75">
      <c r="A45" s="80" t="str">
        <f>'[1]Tabel 1'!A54</f>
        <v>GM Dr. Noi</v>
      </c>
      <c r="B45" s="78">
        <v>7962</v>
      </c>
      <c r="C45" s="79">
        <v>3208</v>
      </c>
      <c r="D45" s="78">
        <v>4189</v>
      </c>
      <c r="E45" s="78">
        <v>106</v>
      </c>
      <c r="F45" s="78">
        <v>51</v>
      </c>
      <c r="G45" s="78">
        <v>0</v>
      </c>
      <c r="H45" s="78">
        <v>0</v>
      </c>
      <c r="I45" s="78">
        <v>0</v>
      </c>
      <c r="J45" s="78">
        <v>0</v>
      </c>
      <c r="K45" s="78">
        <v>57</v>
      </c>
      <c r="L45" s="78">
        <v>0</v>
      </c>
      <c r="M45" s="78">
        <v>0</v>
      </c>
      <c r="N45" s="81">
        <f t="shared" si="3"/>
        <v>8125</v>
      </c>
      <c r="O45" s="78">
        <v>7989</v>
      </c>
      <c r="P45" s="78">
        <v>7787</v>
      </c>
      <c r="Q45" s="39"/>
      <c r="R45" s="39"/>
      <c r="S45" s="39"/>
      <c r="T45" s="77"/>
      <c r="U45" s="77"/>
      <c r="V45" s="77"/>
      <c r="W45" s="77"/>
      <c r="X45" s="77"/>
    </row>
    <row r="46" spans="1:24" ht="12.75">
      <c r="A46" s="80" t="str">
        <f>'[1]Tabel 1'!A55</f>
        <v>ȘP grăd.Fîrlădeni</v>
      </c>
      <c r="B46" s="78">
        <v>67</v>
      </c>
      <c r="C46" s="79">
        <v>33</v>
      </c>
      <c r="D46" s="78">
        <v>67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81">
        <f t="shared" si="3"/>
        <v>67</v>
      </c>
      <c r="O46" s="78">
        <v>67</v>
      </c>
      <c r="P46" s="78">
        <v>67</v>
      </c>
      <c r="Q46" s="39"/>
      <c r="R46" s="39"/>
      <c r="S46" s="39"/>
      <c r="T46" s="77"/>
      <c r="U46" s="77"/>
      <c r="V46" s="77"/>
      <c r="W46" s="77"/>
      <c r="X46" s="77"/>
    </row>
    <row r="47" spans="1:24" ht="12.75">
      <c r="A47" s="80" t="str">
        <f>'[1]Tabel 1'!A56</f>
        <v>ȘP Horjești</v>
      </c>
      <c r="B47" s="78">
        <v>1541</v>
      </c>
      <c r="C47" s="79">
        <v>637</v>
      </c>
      <c r="D47" s="78">
        <v>879</v>
      </c>
      <c r="E47" s="78">
        <v>102</v>
      </c>
      <c r="F47" s="78">
        <v>52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81">
        <f t="shared" si="3"/>
        <v>1643</v>
      </c>
      <c r="O47" s="78">
        <v>1497</v>
      </c>
      <c r="P47" s="78">
        <v>1476</v>
      </c>
      <c r="Q47" s="39"/>
      <c r="R47" s="39"/>
      <c r="S47" s="39"/>
      <c r="T47" s="77"/>
      <c r="U47" s="77"/>
      <c r="V47" s="77"/>
      <c r="W47" s="77"/>
      <c r="X47" s="77"/>
    </row>
    <row r="48" spans="1:24" ht="12.75">
      <c r="A48" s="80" t="s">
        <v>37</v>
      </c>
      <c r="B48" s="78">
        <v>4810</v>
      </c>
      <c r="C48" s="79">
        <v>543</v>
      </c>
      <c r="D48" s="78">
        <v>2524</v>
      </c>
      <c r="E48" s="78">
        <v>67</v>
      </c>
      <c r="F48" s="78">
        <v>24</v>
      </c>
      <c r="G48" s="78">
        <v>0</v>
      </c>
      <c r="H48" s="78">
        <v>0</v>
      </c>
      <c r="I48" s="78">
        <v>0</v>
      </c>
      <c r="J48" s="78">
        <v>0</v>
      </c>
      <c r="K48" s="78">
        <v>15</v>
      </c>
      <c r="L48" s="78">
        <v>0</v>
      </c>
      <c r="M48" s="78">
        <v>0</v>
      </c>
      <c r="N48" s="81">
        <f t="shared" si="3"/>
        <v>4892</v>
      </c>
      <c r="O48" s="78">
        <v>1638</v>
      </c>
      <c r="P48" s="78">
        <v>1424</v>
      </c>
      <c r="Q48" s="39"/>
      <c r="R48" s="39"/>
      <c r="S48" s="39"/>
      <c r="T48" s="77"/>
      <c r="U48" s="77"/>
      <c r="V48" s="77"/>
      <c r="W48" s="77"/>
      <c r="X48" s="77"/>
    </row>
    <row r="49" spans="1:24" ht="12.75">
      <c r="A49" s="80" t="s">
        <v>38</v>
      </c>
      <c r="B49" s="78">
        <v>10652</v>
      </c>
      <c r="C49" s="79">
        <v>4856</v>
      </c>
      <c r="D49" s="78">
        <v>5581</v>
      </c>
      <c r="E49" s="78">
        <v>112</v>
      </c>
      <c r="F49" s="78">
        <v>48</v>
      </c>
      <c r="G49" s="78">
        <v>0</v>
      </c>
      <c r="H49" s="78">
        <v>0</v>
      </c>
      <c r="I49" s="78">
        <v>2</v>
      </c>
      <c r="J49" s="78">
        <v>0</v>
      </c>
      <c r="K49" s="78">
        <v>6</v>
      </c>
      <c r="L49" s="78">
        <v>0</v>
      </c>
      <c r="M49" s="78">
        <v>0</v>
      </c>
      <c r="N49" s="81">
        <f t="shared" si="3"/>
        <v>10772</v>
      </c>
      <c r="O49" s="78">
        <v>9838</v>
      </c>
      <c r="P49" s="78">
        <v>9747</v>
      </c>
      <c r="Q49" s="39"/>
      <c r="R49" s="39"/>
      <c r="S49" s="39"/>
      <c r="T49" s="77"/>
      <c r="U49" s="77"/>
      <c r="V49" s="77"/>
      <c r="W49" s="77"/>
      <c r="X49" s="77"/>
    </row>
    <row r="50" spans="1:24" ht="12.75">
      <c r="A50" s="80" t="str">
        <f>'[1]Tabel 1'!A59</f>
        <v>GM Obileni</v>
      </c>
      <c r="B50" s="78">
        <v>3781</v>
      </c>
      <c r="C50" s="79">
        <v>1229</v>
      </c>
      <c r="D50" s="78">
        <v>2165</v>
      </c>
      <c r="E50" s="78">
        <v>74</v>
      </c>
      <c r="F50" s="78">
        <v>32</v>
      </c>
      <c r="G50" s="78">
        <v>0</v>
      </c>
      <c r="H50" s="78">
        <v>0</v>
      </c>
      <c r="I50" s="78">
        <v>0</v>
      </c>
      <c r="J50" s="78">
        <v>0</v>
      </c>
      <c r="K50" s="78">
        <v>44</v>
      </c>
      <c r="L50" s="78">
        <v>0</v>
      </c>
      <c r="M50" s="78">
        <v>0</v>
      </c>
      <c r="N50" s="81">
        <f t="shared" si="3"/>
        <v>3899</v>
      </c>
      <c r="O50" s="79">
        <v>3839</v>
      </c>
      <c r="P50" s="79">
        <v>3754</v>
      </c>
      <c r="Q50" s="39"/>
      <c r="R50" s="39"/>
      <c r="S50" s="39"/>
      <c r="T50" s="77"/>
      <c r="U50" s="77"/>
      <c r="V50" s="77"/>
      <c r="W50" s="77"/>
      <c r="X50" s="77"/>
    </row>
    <row r="51" spans="1:24" ht="12.75">
      <c r="A51" s="80" t="str">
        <f>'[1]Tabel 1'!A60</f>
        <v>GM Oneşti</v>
      </c>
      <c r="B51" s="78">
        <v>4562</v>
      </c>
      <c r="C51" s="79">
        <v>1862</v>
      </c>
      <c r="D51" s="78">
        <v>1912</v>
      </c>
      <c r="E51" s="78">
        <v>41</v>
      </c>
      <c r="F51" s="78">
        <v>18</v>
      </c>
      <c r="G51" s="78">
        <v>0</v>
      </c>
      <c r="H51" s="78">
        <v>0</v>
      </c>
      <c r="I51" s="78">
        <v>4</v>
      </c>
      <c r="J51" s="78">
        <v>0</v>
      </c>
      <c r="K51" s="78">
        <v>0</v>
      </c>
      <c r="L51" s="78">
        <v>0</v>
      </c>
      <c r="M51" s="78">
        <v>0</v>
      </c>
      <c r="N51" s="81">
        <f t="shared" si="3"/>
        <v>4607</v>
      </c>
      <c r="O51" s="78">
        <v>3983</v>
      </c>
      <c r="P51" s="78">
        <v>3870</v>
      </c>
      <c r="Q51" s="39"/>
      <c r="R51" s="39"/>
      <c r="S51" s="39"/>
      <c r="T51" s="77"/>
      <c r="U51" s="77"/>
      <c r="V51" s="77"/>
      <c r="W51" s="77"/>
      <c r="X51" s="77"/>
    </row>
    <row r="52" spans="1:24" ht="12.75">
      <c r="A52" s="80" t="str">
        <f>'[1]Tabel 1'!A61</f>
        <v>GM Păşcani</v>
      </c>
      <c r="B52" s="78">
        <v>7377</v>
      </c>
      <c r="C52" s="79">
        <v>3119</v>
      </c>
      <c r="D52" s="78">
        <v>3315</v>
      </c>
      <c r="E52" s="78">
        <v>87</v>
      </c>
      <c r="F52" s="78">
        <v>28</v>
      </c>
      <c r="G52" s="78">
        <v>0</v>
      </c>
      <c r="H52" s="78">
        <v>0</v>
      </c>
      <c r="I52" s="78">
        <v>1</v>
      </c>
      <c r="J52" s="78">
        <v>0</v>
      </c>
      <c r="K52" s="78">
        <v>10</v>
      </c>
      <c r="L52" s="78">
        <v>0</v>
      </c>
      <c r="M52" s="78">
        <v>0</v>
      </c>
      <c r="N52" s="81">
        <f t="shared" si="3"/>
        <v>7475</v>
      </c>
      <c r="O52" s="78">
        <v>6656</v>
      </c>
      <c r="P52" s="78">
        <v>6556</v>
      </c>
      <c r="Q52" s="39"/>
      <c r="R52" s="39"/>
      <c r="S52" s="39"/>
      <c r="T52" s="77"/>
      <c r="U52" s="77"/>
      <c r="V52" s="77"/>
      <c r="W52" s="77"/>
      <c r="X52" s="77"/>
    </row>
    <row r="53" spans="1:24" ht="12.75">
      <c r="A53" s="80" t="str">
        <f>'[1]Tabel 1'!A62</f>
        <v>GM Pereni</v>
      </c>
      <c r="B53" s="78">
        <v>5805</v>
      </c>
      <c r="C53" s="79">
        <v>3866</v>
      </c>
      <c r="D53" s="78">
        <v>1712</v>
      </c>
      <c r="E53" s="78">
        <v>69</v>
      </c>
      <c r="F53" s="78">
        <v>36</v>
      </c>
      <c r="G53" s="78">
        <v>0</v>
      </c>
      <c r="H53" s="78">
        <v>0</v>
      </c>
      <c r="I53" s="78">
        <v>5</v>
      </c>
      <c r="J53" s="78">
        <v>0</v>
      </c>
      <c r="K53" s="78">
        <v>47</v>
      </c>
      <c r="L53" s="78">
        <v>0</v>
      </c>
      <c r="M53" s="78">
        <v>0</v>
      </c>
      <c r="N53" s="81">
        <f t="shared" si="3"/>
        <v>5926</v>
      </c>
      <c r="O53" s="78">
        <v>5472</v>
      </c>
      <c r="P53" s="78">
        <v>5337</v>
      </c>
      <c r="Q53" s="39"/>
      <c r="R53" s="39"/>
      <c r="S53" s="39"/>
      <c r="T53" s="77"/>
      <c r="U53" s="77"/>
      <c r="V53" s="77"/>
      <c r="W53" s="77"/>
      <c r="X53" s="77"/>
    </row>
    <row r="54" spans="1:24" ht="12.75">
      <c r="A54" s="80" t="s">
        <v>39</v>
      </c>
      <c r="B54" s="78">
        <v>3288</v>
      </c>
      <c r="C54" s="79">
        <v>1725</v>
      </c>
      <c r="D54" s="78">
        <v>2144</v>
      </c>
      <c r="E54" s="78">
        <v>47</v>
      </c>
      <c r="F54" s="78">
        <v>21</v>
      </c>
      <c r="G54" s="78">
        <v>0</v>
      </c>
      <c r="H54" s="78">
        <v>0</v>
      </c>
      <c r="I54" s="78">
        <v>0</v>
      </c>
      <c r="J54" s="78">
        <v>0</v>
      </c>
      <c r="K54" s="78">
        <v>40</v>
      </c>
      <c r="L54" s="78">
        <v>0</v>
      </c>
      <c r="M54" s="78">
        <v>0</v>
      </c>
      <c r="N54" s="81">
        <f t="shared" si="3"/>
        <v>3375</v>
      </c>
      <c r="O54" s="78">
        <v>3318</v>
      </c>
      <c r="P54" s="78">
        <v>3158</v>
      </c>
      <c r="Q54" s="39"/>
      <c r="R54" s="39"/>
      <c r="S54" s="39"/>
      <c r="T54" s="77"/>
      <c r="U54" s="77"/>
      <c r="V54" s="77"/>
      <c r="W54" s="77"/>
      <c r="X54" s="77"/>
    </row>
    <row r="55" spans="1:24" ht="12.75">
      <c r="A55" s="80" t="str">
        <f>'[1]Tabel 1'!A64</f>
        <v>GM Pogăneşti</v>
      </c>
      <c r="B55" s="78">
        <v>7301</v>
      </c>
      <c r="C55" s="79">
        <v>2337</v>
      </c>
      <c r="D55" s="78">
        <v>4531</v>
      </c>
      <c r="E55" s="78">
        <v>79</v>
      </c>
      <c r="F55" s="78">
        <v>48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81">
        <f t="shared" si="3"/>
        <v>7380</v>
      </c>
      <c r="O55" s="78">
        <v>6141</v>
      </c>
      <c r="P55" s="78">
        <v>5959</v>
      </c>
      <c r="Q55" s="39"/>
      <c r="R55" s="39"/>
      <c r="S55" s="39"/>
      <c r="T55" s="77"/>
      <c r="U55" s="77"/>
      <c r="V55" s="77"/>
      <c r="W55" s="77"/>
      <c r="X55" s="77"/>
    </row>
    <row r="56" spans="1:24" ht="12.75">
      <c r="A56" s="80" t="s">
        <v>40</v>
      </c>
      <c r="B56" s="78">
        <v>4345</v>
      </c>
      <c r="C56" s="79">
        <v>1850</v>
      </c>
      <c r="D56" s="78">
        <v>2322</v>
      </c>
      <c r="E56" s="78">
        <v>107</v>
      </c>
      <c r="F56" s="78">
        <v>49</v>
      </c>
      <c r="G56" s="78">
        <v>0</v>
      </c>
      <c r="H56" s="78">
        <v>0</v>
      </c>
      <c r="I56" s="78">
        <v>2</v>
      </c>
      <c r="J56" s="78">
        <v>0</v>
      </c>
      <c r="K56" s="78">
        <v>28</v>
      </c>
      <c r="L56" s="78">
        <v>0</v>
      </c>
      <c r="M56" s="78">
        <v>0</v>
      </c>
      <c r="N56" s="81">
        <f t="shared" si="3"/>
        <v>4482</v>
      </c>
      <c r="O56" s="78">
        <v>3953</v>
      </c>
      <c r="P56" s="78">
        <v>3898</v>
      </c>
      <c r="Q56" s="39"/>
      <c r="R56" s="39"/>
      <c r="S56" s="39"/>
      <c r="T56" s="77"/>
      <c r="U56" s="77"/>
      <c r="V56" s="77"/>
      <c r="W56" s="77"/>
      <c r="X56" s="77"/>
    </row>
    <row r="57" spans="1:24" ht="12.75">
      <c r="A57" s="80" t="s">
        <v>41</v>
      </c>
      <c r="B57" s="78">
        <v>4931</v>
      </c>
      <c r="C57" s="79">
        <v>1448</v>
      </c>
      <c r="D57" s="78">
        <v>1632</v>
      </c>
      <c r="E57" s="78">
        <v>118</v>
      </c>
      <c r="F57" s="78">
        <v>50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81">
        <f t="shared" si="3"/>
        <v>5049</v>
      </c>
      <c r="O57" s="78">
        <v>4858</v>
      </c>
      <c r="P57" s="78">
        <v>4788</v>
      </c>
      <c r="Q57" s="39"/>
      <c r="R57" s="39"/>
      <c r="S57" s="39"/>
      <c r="T57" s="77"/>
      <c r="U57" s="77"/>
      <c r="V57" s="77"/>
      <c r="W57" s="77"/>
      <c r="X57" s="77"/>
    </row>
    <row r="58" spans="1:24" ht="12.75">
      <c r="A58" s="80" t="str">
        <f>'[1]Tabel 1'!A67</f>
        <v>ȘP gr. Șipoteni</v>
      </c>
      <c r="B58" s="78">
        <v>1605</v>
      </c>
      <c r="C58" s="79">
        <v>832</v>
      </c>
      <c r="D58" s="78">
        <v>250</v>
      </c>
      <c r="E58" s="78">
        <v>39</v>
      </c>
      <c r="F58" s="78">
        <v>17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81">
        <f t="shared" si="3"/>
        <v>1644</v>
      </c>
      <c r="O58" s="78">
        <v>1602</v>
      </c>
      <c r="P58" s="78">
        <v>1495</v>
      </c>
      <c r="Q58" s="39"/>
      <c r="R58" s="39"/>
      <c r="S58" s="39"/>
      <c r="T58" s="77"/>
      <c r="U58" s="77"/>
      <c r="V58" s="77"/>
      <c r="W58" s="77"/>
      <c r="X58" s="77"/>
    </row>
    <row r="59" spans="1:24" ht="12.75">
      <c r="A59" s="80" t="s">
        <v>42</v>
      </c>
      <c r="B59" s="78">
        <v>15440</v>
      </c>
      <c r="C59" s="79">
        <v>3719</v>
      </c>
      <c r="D59" s="78">
        <v>10074</v>
      </c>
      <c r="E59" s="78">
        <v>132</v>
      </c>
      <c r="F59" s="78">
        <v>50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81">
        <f t="shared" si="3"/>
        <v>15572</v>
      </c>
      <c r="O59" s="78">
        <v>14537</v>
      </c>
      <c r="P59" s="78">
        <v>14387</v>
      </c>
      <c r="Q59" s="77"/>
      <c r="R59" s="77"/>
      <c r="S59" s="77"/>
      <c r="T59" s="77"/>
      <c r="U59" s="77"/>
      <c r="V59" s="77"/>
      <c r="W59" s="77"/>
      <c r="X59" s="77"/>
    </row>
    <row r="60" spans="1:24" ht="12.75">
      <c r="A60" s="80" t="str">
        <f>'[1]Tabel 1'!A70</f>
        <v>GM Mireşti</v>
      </c>
      <c r="B60" s="78">
        <v>6389</v>
      </c>
      <c r="C60" s="79">
        <v>2516</v>
      </c>
      <c r="D60" s="78">
        <v>2784</v>
      </c>
      <c r="E60" s="78">
        <v>116</v>
      </c>
      <c r="F60" s="78">
        <v>54</v>
      </c>
      <c r="G60" s="78">
        <v>0</v>
      </c>
      <c r="H60" s="78">
        <v>0</v>
      </c>
      <c r="I60" s="78">
        <v>0</v>
      </c>
      <c r="J60" s="78">
        <v>0</v>
      </c>
      <c r="K60" s="78">
        <v>53</v>
      </c>
      <c r="L60" s="78">
        <v>0</v>
      </c>
      <c r="M60" s="78">
        <v>0</v>
      </c>
      <c r="N60" s="81">
        <f t="shared" si="3"/>
        <v>6558</v>
      </c>
      <c r="O60" s="78">
        <v>6468</v>
      </c>
      <c r="P60" s="78">
        <v>6448</v>
      </c>
      <c r="Q60" s="77"/>
      <c r="R60" s="77"/>
      <c r="S60" s="77"/>
      <c r="T60" s="77"/>
      <c r="U60" s="77"/>
      <c r="V60" s="77"/>
      <c r="W60" s="77"/>
      <c r="X60" s="77"/>
    </row>
    <row r="61" spans="1:24" ht="12.7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</row>
    <row r="62" spans="1:24" ht="12.75">
      <c r="A62" s="77"/>
      <c r="B62" s="77"/>
      <c r="C62" s="51"/>
      <c r="D62" s="51"/>
      <c r="E62" s="51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1:24" ht="12.7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</row>
    <row r="64" spans="1:24" ht="12.75">
      <c r="A64" s="77"/>
      <c r="B64" s="77"/>
      <c r="C64" s="51"/>
      <c r="D64" s="51"/>
      <c r="E64" s="51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</row>
    <row r="65" spans="1:24" ht="12.7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</row>
    <row r="66" spans="1:24" ht="12.7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1:24" ht="12.7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1:24" ht="12.7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2.7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</row>
    <row r="70" spans="1:24" ht="12.7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</row>
    <row r="71" spans="1:24" ht="12.7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</row>
    <row r="72" spans="1:24" ht="12.7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</row>
    <row r="73" spans="1:24" ht="12.7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</row>
    <row r="74" spans="1:24" ht="12.7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</row>
    <row r="75" spans="1:24" ht="12.7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</row>
    <row r="76" spans="1:24" ht="12.7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</row>
    <row r="77" spans="1:24" ht="12.7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</row>
    <row r="78" spans="1:24" ht="12.7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</row>
    <row r="79" spans="1:24" ht="12.7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</row>
    <row r="80" spans="1:24" ht="12.7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</row>
    <row r="81" spans="1:24" ht="12.7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</row>
    <row r="82" spans="1:24" ht="12.7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</row>
    <row r="83" spans="1:24" ht="12.7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</row>
    <row r="84" spans="1:24" ht="12.7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</row>
    <row r="85" spans="1:24" ht="12.7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</row>
    <row r="86" spans="1:24" ht="12.7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 ht="12.7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4" ht="12.7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4" ht="12.7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4" ht="12.7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4" ht="12.7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4" ht="12.7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  <row r="93" spans="1:24" ht="12.7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  <row r="94" spans="1:24" ht="12.7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</row>
    <row r="95" spans="1:24" ht="12.7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</row>
    <row r="96" spans="1:24" ht="12.7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</row>
    <row r="97" spans="1:24" ht="12.7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</row>
    <row r="98" spans="1:24" ht="12.7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</row>
    <row r="99" spans="1:24" ht="12.7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</row>
    <row r="100" spans="1:24" ht="12.7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</row>
    <row r="101" spans="1:24" ht="12.7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</row>
    <row r="102" spans="1:24" ht="12.7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</row>
    <row r="103" spans="1:24" ht="12.7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</row>
    <row r="104" spans="1:24" ht="12.7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</row>
    <row r="105" spans="1:24" ht="12.7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</row>
    <row r="106" spans="1:24" ht="12.7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</row>
    <row r="107" spans="1:24" ht="12.7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</row>
    <row r="108" spans="1:24" ht="12.7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</row>
    <row r="109" spans="1:24" ht="12.7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</row>
    <row r="110" spans="1:24" ht="12.7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</row>
    <row r="111" spans="1:24" ht="12.7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</row>
    <row r="112" spans="1:24" ht="12.7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</row>
    <row r="113" spans="1:24" ht="12.7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</row>
    <row r="114" spans="1:24" ht="12.7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</row>
    <row r="115" spans="1:24" ht="12.7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</row>
    <row r="116" spans="1:24" ht="12.7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</row>
    <row r="117" spans="1:24" ht="12.7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</row>
    <row r="118" spans="1:24" ht="12.7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</row>
    <row r="119" spans="1:24" ht="12.7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</row>
    <row r="120" spans="1:24" ht="12.7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</row>
    <row r="121" spans="1:24" ht="12.7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</row>
    <row r="122" spans="1:24" ht="12.7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</row>
    <row r="123" spans="1:24" ht="12.7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</row>
    <row r="124" spans="1:24" ht="12.7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</row>
    <row r="125" spans="1:24" ht="12.7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</row>
    <row r="126" spans="1:24" ht="12.7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</row>
    <row r="127" spans="1:24" ht="12.7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</row>
    <row r="128" spans="1:24" ht="12.7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</row>
    <row r="129" spans="1:24" ht="12.7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</row>
    <row r="130" spans="1:24" ht="12.7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</row>
    <row r="131" spans="1:24" ht="12.7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</row>
    <row r="132" spans="1:24" ht="12.7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</row>
    <row r="133" spans="1:24" ht="12.7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</row>
    <row r="134" spans="1:24" ht="12.7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</row>
    <row r="135" spans="1:24" ht="12.7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</row>
    <row r="136" spans="1:24" ht="12.7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</row>
    <row r="137" spans="1:24" ht="12.7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</row>
    <row r="138" spans="1:24" ht="12.7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</row>
    <row r="139" spans="1:24" ht="12.7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</row>
    <row r="140" spans="1:24" ht="12.7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</row>
    <row r="141" spans="1:24" ht="12.7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</row>
    <row r="142" spans="1:24" ht="12.7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</row>
    <row r="143" spans="1:24" ht="12.7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</row>
    <row r="144" spans="1:24" ht="12.7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</row>
    <row r="145" spans="1:24" ht="12.7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</row>
    <row r="146" spans="1:24" ht="12.7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</row>
    <row r="147" spans="1:24" ht="12.7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</row>
    <row r="148" spans="1:24" ht="12.7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</row>
    <row r="149" spans="1:24" ht="12.7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</row>
    <row r="150" spans="1:24" ht="12.7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</row>
    <row r="151" spans="1:24" ht="12.7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</row>
    <row r="152" spans="1:24" ht="12.7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</row>
    <row r="153" spans="1:24" ht="12.7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</row>
    <row r="154" spans="1:24" ht="12.7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</row>
    <row r="155" spans="1:24" ht="12.7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</row>
    <row r="156" spans="1:24" ht="12.7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</row>
    <row r="157" spans="1:24" ht="12.7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</row>
    <row r="158" spans="1:24" ht="12.7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</row>
    <row r="159" spans="1:24" ht="12.7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</row>
    <row r="160" spans="1:24" ht="12.7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</row>
    <row r="161" spans="1:24" ht="12.7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</row>
    <row r="162" spans="1:24" ht="12.7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</row>
    <row r="163" spans="1:24" ht="12.7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</row>
    <row r="164" spans="1:24" ht="12.7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</row>
    <row r="165" spans="1:24" ht="12.7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</row>
    <row r="166" spans="1:24" ht="12.7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</row>
    <row r="167" spans="1:24" ht="12.7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</row>
    <row r="168" spans="1:24" ht="12.7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</row>
    <row r="169" spans="1:24" ht="12.7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</row>
    <row r="170" spans="1:24" ht="12.7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</row>
    <row r="171" spans="1:24" ht="12.7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</row>
    <row r="172" spans="1:24" ht="12.7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</row>
    <row r="173" spans="1:24" ht="12.7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</row>
    <row r="174" spans="1:24" ht="12.7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</row>
    <row r="175" spans="1:24" ht="12.7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</row>
    <row r="176" spans="1:24" ht="12.7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</row>
    <row r="177" spans="1:24" ht="12.7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</row>
    <row r="178" spans="1:24" ht="12.7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</row>
    <row r="179" spans="1:24" ht="12.7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</row>
    <row r="180" spans="1:24" ht="12.7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</row>
    <row r="181" spans="1:24" ht="12.7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</row>
    <row r="182" spans="1:24" ht="12.7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</row>
    <row r="183" spans="1:24" ht="12.7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</row>
    <row r="184" spans="1:24" ht="12.7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</row>
    <row r="185" spans="1:24" ht="12.7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</row>
    <row r="186" spans="1:24" ht="12.7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</row>
    <row r="187" spans="1:24" ht="12.7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</row>
    <row r="188" spans="1:24" ht="12.7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</row>
    <row r="189" spans="1:24" ht="12.7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</row>
    <row r="190" spans="1:24" ht="12.7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</row>
    <row r="191" spans="1:24" ht="12.7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</row>
    <row r="192" spans="1:24" ht="12.7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</row>
    <row r="193" spans="1:24" ht="12.7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</row>
    <row r="194" spans="1:24" ht="12.7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</row>
    <row r="195" spans="1:24" ht="12.7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</row>
    <row r="196" spans="1:24" ht="12.7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</row>
    <row r="197" spans="1:24" ht="12.7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</row>
    <row r="198" spans="1:24" ht="12.7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</row>
    <row r="199" spans="1:24" ht="12.7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</row>
    <row r="200" spans="1:24" ht="12.7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</row>
    <row r="201" spans="1:24" ht="12.7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</row>
    <row r="202" spans="1:24" ht="12.7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</row>
    <row r="203" spans="1:24" ht="12.7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</row>
    <row r="204" spans="1:24" ht="12.7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</row>
    <row r="205" spans="1:24" ht="12.7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</row>
    <row r="206" spans="1:24" ht="12.7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</row>
    <row r="207" spans="1:24" ht="12.7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</row>
    <row r="208" spans="1:24" ht="12.7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</row>
    <row r="209" spans="1:24" ht="12.7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</row>
    <row r="210" spans="1:24" ht="12.7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</row>
    <row r="211" spans="1:24" ht="12.7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</row>
    <row r="212" spans="1:24" ht="12.7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</row>
    <row r="213" spans="1:24" ht="12.7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</row>
    <row r="214" spans="1:24" ht="12.7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</row>
    <row r="215" spans="1:24" ht="12.7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</row>
    <row r="216" spans="1:24" ht="12.7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</row>
    <row r="217" spans="1:24" ht="12.7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</row>
    <row r="218" spans="1:24" ht="12.7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</row>
    <row r="219" spans="1:24" ht="12.7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</row>
    <row r="220" spans="1:24" ht="12.7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</row>
    <row r="221" spans="1:24" ht="12.7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</row>
    <row r="222" spans="1:24" ht="12.7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</row>
    <row r="223" spans="1:24" ht="12.7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</row>
    <row r="224" spans="1:24" ht="12.7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</row>
    <row r="225" spans="1:24" ht="12.7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</row>
    <row r="226" spans="1:24" ht="12.7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</row>
    <row r="227" spans="1:24" ht="12.7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</row>
    <row r="228" spans="1:24" ht="12.7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</row>
    <row r="229" spans="1:24" ht="12.7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</row>
    <row r="230" spans="1:24" ht="12.7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</row>
    <row r="231" spans="1:24" ht="12.7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</row>
    <row r="232" spans="1:24" ht="12.7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</row>
    <row r="233" spans="1:24" ht="12.7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</row>
    <row r="234" spans="1:24" ht="12.7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</row>
    <row r="235" spans="1:24" ht="12.7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</row>
    <row r="236" spans="1:24" ht="12.75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</row>
    <row r="237" spans="1:24" ht="12.75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</row>
    <row r="238" spans="1:24" ht="12.75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</row>
    <row r="239" spans="1:24" ht="12.75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</row>
    <row r="240" spans="1:24" ht="12.75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</row>
    <row r="241" spans="1:24" ht="12.75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</row>
    <row r="242" spans="1:24" ht="12.7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</row>
    <row r="243" spans="1:24" ht="12.75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</row>
    <row r="244" spans="1:24" ht="12.75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</row>
    <row r="245" spans="1:24" ht="12.7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</row>
    <row r="246" spans="1:24" ht="12.75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</row>
    <row r="247" spans="1:24" ht="12.75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</row>
    <row r="248" spans="1:24" ht="12.75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</row>
    <row r="249" spans="1:24" ht="12.75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</row>
    <row r="250" spans="1:24" ht="12.75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</row>
    <row r="251" spans="1:24" ht="12.75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</row>
    <row r="252" spans="1:24" ht="12.75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</row>
    <row r="253" spans="1:24" ht="12.75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</row>
    <row r="254" spans="1:24" ht="12.75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</row>
    <row r="255" spans="1:24" ht="12.7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</row>
    <row r="256" spans="1:24" ht="12.75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</row>
    <row r="257" spans="1:24" ht="12.75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</row>
    <row r="258" spans="1:24" ht="12.75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</row>
    <row r="259" spans="1:24" ht="12.75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</row>
    <row r="260" spans="1:24" ht="12.75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</row>
    <row r="261" spans="1:24" ht="12.75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</row>
    <row r="262" spans="1:24" ht="12.75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</row>
    <row r="263" spans="1:24" ht="12.7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</row>
    <row r="264" spans="1:24" ht="12.75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</row>
    <row r="265" spans="1:24" ht="12.7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</row>
    <row r="266" spans="1:24" ht="12.75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</row>
    <row r="267" spans="1:24" ht="12.75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</row>
    <row r="268" spans="1:24" ht="12.75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</row>
    <row r="269" spans="1:24" ht="12.75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</row>
    <row r="270" spans="1:24" ht="12.7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</row>
    <row r="271" spans="1:24" ht="12.75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</row>
    <row r="272" spans="1:24" ht="12.75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</row>
    <row r="273" spans="1:24" ht="12.75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</row>
    <row r="274" spans="1:24" ht="12.75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</row>
    <row r="275" spans="1:24" ht="12.7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</row>
    <row r="276" spans="1:24" ht="12.75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</row>
    <row r="277" spans="1:24" ht="12.75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</row>
    <row r="278" spans="1:24" ht="12.75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</row>
    <row r="279" spans="1:24" ht="12.75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</row>
    <row r="280" spans="1:24" ht="12.75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</row>
    <row r="281" spans="1:24" ht="12.75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</row>
    <row r="282" spans="1:24" ht="12.7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</row>
    <row r="283" spans="1:24" ht="12.75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</row>
    <row r="284" spans="1:24" ht="12.7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</row>
    <row r="285" spans="1:24" ht="12.7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</row>
    <row r="286" spans="1:24" ht="12.75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</row>
    <row r="287" spans="1:24" ht="12.75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</row>
    <row r="288" spans="1:24" ht="12.75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</row>
    <row r="289" spans="1:24" ht="12.75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</row>
    <row r="290" spans="1:24" ht="12.75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</row>
    <row r="291" spans="1:24" ht="12.75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</row>
    <row r="292" spans="1:24" ht="12.75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</row>
    <row r="293" spans="1:24" ht="12.75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</row>
    <row r="294" spans="1:24" ht="12.75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</row>
    <row r="295" spans="1:24" ht="12.7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</row>
    <row r="296" spans="1:24" ht="12.75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</row>
    <row r="297" spans="1:24" ht="12.75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</row>
    <row r="298" spans="1:24" ht="12.7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</row>
    <row r="299" spans="1:24" ht="12.75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</row>
    <row r="300" spans="1:24" ht="12.75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</row>
    <row r="301" spans="1:24" ht="12.75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</row>
    <row r="302" spans="1:24" ht="12.75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</row>
    <row r="303" spans="1:24" ht="12.75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</row>
    <row r="304" spans="1:24" ht="12.75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</row>
    <row r="305" spans="1:24" ht="12.7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</row>
    <row r="306" spans="1:24" ht="12.75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</row>
    <row r="307" spans="1:24" ht="12.75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</row>
    <row r="308" spans="1:24" ht="12.7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</row>
    <row r="309" spans="1:24" ht="12.7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</row>
    <row r="310" spans="1:24" ht="12.7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</row>
    <row r="311" spans="1:24" ht="12.75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</row>
    <row r="312" spans="1:24" ht="12.75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</row>
    <row r="313" spans="1:24" ht="12.75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</row>
    <row r="314" spans="1:24" ht="12.75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</row>
    <row r="315" spans="1:24" ht="12.7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</row>
    <row r="316" spans="1:24" ht="12.75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</row>
    <row r="317" spans="1:24" ht="12.75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</row>
    <row r="318" spans="1:24" ht="12.75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</row>
    <row r="319" spans="1:24" ht="12.75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</row>
    <row r="320" spans="1:24" ht="12.7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</row>
    <row r="321" spans="1:24" ht="12.75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</row>
    <row r="322" spans="1:24" ht="12.75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</row>
    <row r="323" spans="1:24" ht="12.75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</row>
    <row r="324" spans="1:24" ht="12.75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</row>
    <row r="325" spans="1:24" ht="12.7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</row>
    <row r="326" spans="1:24" ht="12.75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</row>
    <row r="327" spans="1:24" ht="12.75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</row>
    <row r="328" spans="1:24" ht="12.75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</row>
    <row r="329" spans="1:24" ht="12.75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</row>
    <row r="330" spans="1:24" ht="12.75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</row>
    <row r="331" spans="1:24" ht="12.75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</row>
    <row r="332" spans="1:24" ht="12.75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</row>
    <row r="333" spans="1:24" ht="12.75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</row>
    <row r="334" spans="1:24" ht="12.75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</row>
    <row r="335" spans="1:24" ht="12.7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</row>
    <row r="336" spans="1:24" ht="12.75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</row>
    <row r="337" spans="1:24" ht="12.75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</row>
    <row r="338" spans="1:24" ht="12.75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</row>
    <row r="339" spans="1:24" ht="12.75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</row>
    <row r="340" spans="1:24" ht="12.75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</row>
    <row r="341" spans="1:24" ht="12.75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</row>
    <row r="342" spans="1:24" ht="12.75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</row>
    <row r="343" spans="1:24" ht="12.75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</row>
    <row r="344" spans="1:24" ht="12.7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</row>
    <row r="345" spans="1:24" ht="12.7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</row>
    <row r="346" spans="1:24" ht="12.75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</row>
    <row r="347" spans="1:24" ht="12.75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</row>
    <row r="348" spans="1:24" ht="12.75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</row>
    <row r="349" spans="1:24" ht="12.75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</row>
    <row r="350" spans="1:24" ht="12.75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</row>
    <row r="351" spans="1:24" ht="12.7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</row>
    <row r="352" spans="1:24" ht="12.75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</row>
    <row r="353" spans="1:24" ht="12.75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</row>
    <row r="354" spans="1:24" ht="12.75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</row>
    <row r="355" spans="1:24" ht="12.7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</row>
    <row r="356" spans="1:24" ht="12.7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</row>
    <row r="357" spans="1:24" ht="12.75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</row>
    <row r="358" spans="1:24" ht="12.75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</row>
    <row r="359" spans="1:24" ht="12.75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</row>
    <row r="360" spans="1:24" ht="12.75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</row>
    <row r="361" spans="1:24" ht="12.75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</row>
    <row r="362" spans="1:24" ht="12.75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</row>
    <row r="363" spans="1:24" ht="12.75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</row>
    <row r="364" spans="1:24" ht="12.75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</row>
    <row r="365" spans="1:24" ht="12.7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</row>
    <row r="366" spans="1:24" ht="12.7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</row>
    <row r="367" spans="1:24" ht="12.75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</row>
    <row r="368" spans="1:24" ht="12.75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</row>
    <row r="369" spans="1:24" ht="12.75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</row>
    <row r="370" spans="1:24" ht="12.7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</row>
    <row r="371" spans="1:24" ht="12.75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</row>
    <row r="372" spans="1:24" ht="12.75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</row>
    <row r="373" spans="1:24" ht="12.75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</row>
    <row r="374" spans="1:24" ht="12.75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</row>
    <row r="375" spans="1:24" ht="12.7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</row>
    <row r="376" spans="1:24" ht="12.75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</row>
    <row r="377" spans="1:24" ht="12.75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</row>
    <row r="378" spans="1:24" ht="12.75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</row>
    <row r="379" spans="1:24" ht="12.75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</row>
    <row r="380" spans="1:24" ht="12.75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</row>
    <row r="381" spans="1:24" ht="12.75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</row>
    <row r="382" spans="1:24" ht="12.7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</row>
    <row r="383" spans="1:24" ht="12.75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</row>
    <row r="384" spans="1:24" ht="12.75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</row>
    <row r="385" spans="1:24" ht="12.7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</row>
    <row r="386" spans="1:24" ht="12.75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</row>
    <row r="387" spans="1:24" ht="12.75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</row>
    <row r="388" spans="1:24" ht="12.75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</row>
    <row r="389" spans="1:24" ht="12.75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</row>
    <row r="390" spans="1:24" ht="12.75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</row>
    <row r="391" spans="1:24" ht="12.75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</row>
    <row r="392" spans="1:24" ht="12.75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</row>
    <row r="393" spans="1:24" ht="12.75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</row>
    <row r="394" spans="1:24" ht="12.75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</row>
    <row r="395" spans="1:24" ht="12.7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</row>
    <row r="396" spans="1:24" ht="12.75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</row>
    <row r="397" spans="1:24" ht="12.75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</row>
    <row r="398" spans="1:24" ht="12.75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</row>
    <row r="399" spans="1:24" ht="12.75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</row>
    <row r="400" spans="1:24" ht="12.75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</row>
    <row r="401" spans="1:24" ht="12.75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</row>
    <row r="402" spans="1:24" ht="12.75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</row>
    <row r="403" spans="1:24" ht="12.75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</row>
    <row r="404" spans="1:24" ht="12.75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</row>
    <row r="405" spans="1:24" ht="12.7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</row>
    <row r="406" spans="1:24" ht="12.75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</row>
    <row r="407" spans="1:24" ht="12.75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</row>
    <row r="408" spans="1:24" ht="12.75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</row>
    <row r="409" spans="1:24" ht="12.75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</row>
    <row r="410" spans="1:24" ht="12.75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</row>
    <row r="411" spans="1:24" ht="12.75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</row>
    <row r="412" spans="1:24" ht="12.75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</row>
    <row r="413" spans="1:24" ht="12.75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</row>
    <row r="414" spans="1:24" ht="12.75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</row>
    <row r="415" spans="1:24" ht="12.7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</row>
    <row r="416" spans="1:24" ht="12.7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</row>
    <row r="417" spans="1:24" ht="12.75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</row>
    <row r="418" spans="1:24" ht="12.75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</row>
    <row r="419" spans="1:24" ht="12.75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</row>
    <row r="420" spans="1:24" ht="12.7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</row>
    <row r="421" spans="1:24" ht="12.75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</row>
    <row r="422" spans="1:24" ht="12.75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</row>
    <row r="423" spans="1:24" ht="12.75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</row>
    <row r="424" spans="1:24" ht="12.75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</row>
    <row r="425" spans="1:24" ht="12.7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</row>
    <row r="426" spans="1:24" ht="12.75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</row>
    <row r="427" spans="1:24" ht="12.75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</row>
    <row r="428" spans="1:24" ht="12.7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</row>
    <row r="429" spans="1:24" ht="12.7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</row>
    <row r="430" spans="1:24" ht="12.75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</row>
    <row r="431" spans="1:24" ht="12.75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</row>
    <row r="432" spans="1:24" ht="12.75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</row>
    <row r="433" spans="1:24" ht="12.75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</row>
    <row r="434" spans="1:24" ht="12.75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</row>
    <row r="435" spans="1:24" ht="12.7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</row>
    <row r="436" spans="1:24" ht="12.75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</row>
    <row r="437" spans="1:24" ht="12.75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</row>
    <row r="438" spans="1:24" ht="12.75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</row>
    <row r="439" spans="1:24" ht="12.75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</row>
    <row r="440" spans="1:24" ht="12.75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</row>
    <row r="441" spans="1:24" ht="12.75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</row>
    <row r="442" spans="1:24" ht="12.75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</row>
    <row r="443" spans="1:24" ht="12.7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</row>
    <row r="444" spans="1:24" ht="12.75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</row>
    <row r="445" spans="1:24" ht="12.7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</row>
    <row r="446" spans="1:24" ht="12.75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</row>
    <row r="447" spans="1:24" ht="12.75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</row>
    <row r="448" spans="1:24" ht="12.75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</row>
    <row r="449" spans="1:24" ht="12.75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</row>
    <row r="450" spans="1:24" ht="12.75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</row>
    <row r="451" spans="1:24" ht="12.75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</row>
    <row r="452" spans="1:24" ht="12.75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</row>
    <row r="453" spans="1:24" ht="12.75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</row>
    <row r="454" spans="1:24" ht="12.75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</row>
    <row r="455" spans="1:24" ht="12.7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</row>
    <row r="456" spans="1:24" ht="12.75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</row>
    <row r="457" spans="1:24" ht="12.75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</row>
    <row r="458" spans="1:24" ht="12.75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</row>
    <row r="459" spans="1:24" ht="12.75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</row>
    <row r="460" spans="1:24" ht="12.75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</row>
    <row r="461" spans="1:24" ht="12.75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</row>
    <row r="462" spans="1:24" ht="12.75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</row>
    <row r="463" spans="1:24" ht="12.75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</row>
    <row r="464" spans="1:24" ht="12.75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</row>
    <row r="465" spans="1:24" ht="12.7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</row>
    <row r="466" spans="1:24" ht="12.75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</row>
    <row r="467" spans="1:24" ht="12.75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</row>
    <row r="468" spans="1:24" ht="12.75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</row>
    <row r="469" spans="1:24" ht="12.75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</row>
    <row r="470" spans="1:24" ht="12.7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</row>
    <row r="471" spans="1:24" ht="12.75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</row>
    <row r="472" spans="1:24" ht="12.75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</row>
    <row r="473" spans="1:24" ht="12.75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</row>
    <row r="474" spans="1:24" ht="12.75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</row>
    <row r="475" spans="1:24" ht="12.7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</row>
    <row r="476" spans="1:24" ht="12.75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</row>
    <row r="477" spans="1:24" ht="12.75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</row>
    <row r="478" spans="1:24" ht="12.75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</row>
    <row r="479" spans="1:24" ht="12.75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</row>
    <row r="480" spans="1:24" ht="12.75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</row>
    <row r="481" spans="1:24" ht="12.75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</row>
    <row r="482" spans="1:24" ht="12.75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</row>
    <row r="483" spans="1:24" ht="12.75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</row>
    <row r="484" spans="1:24" ht="12.75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</row>
    <row r="485" spans="1:24" ht="12.7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</row>
    <row r="486" spans="1:24" ht="12.75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</row>
    <row r="487" spans="1:24" ht="12.75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</row>
    <row r="488" spans="1:24" ht="12.75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</row>
    <row r="489" spans="1:24" ht="12.75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</row>
    <row r="490" spans="1:24" ht="12.75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</row>
    <row r="491" spans="1:24" ht="12.75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</row>
    <row r="492" spans="1:24" ht="12.75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</row>
    <row r="493" spans="1:24" ht="12.75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</row>
    <row r="494" spans="1:24" ht="12.75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</row>
    <row r="495" spans="1:24" ht="12.7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</row>
    <row r="496" spans="1:24" ht="12.75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</row>
    <row r="497" spans="1:24" ht="12.75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</row>
    <row r="498" spans="1:24" ht="12.75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</row>
    <row r="499" spans="1:24" ht="12.75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</row>
    <row r="500" spans="1:24" ht="12.75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</row>
    <row r="501" spans="1:24" ht="12.75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</row>
    <row r="502" spans="1:24" ht="12.75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</row>
    <row r="503" spans="1:24" ht="12.75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</row>
    <row r="504" spans="1:24" ht="12.75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</row>
    <row r="505" spans="1:24" ht="12.7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</row>
    <row r="506" spans="1:24" ht="12.75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</row>
    <row r="507" spans="1:24" ht="12.75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</row>
    <row r="508" spans="1:24" ht="12.75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</row>
    <row r="509" spans="1:24" ht="12.75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</row>
    <row r="510" spans="1:24" ht="12.7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</row>
    <row r="511" spans="1:24" ht="12.75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</row>
    <row r="512" spans="1:24" ht="12.75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</row>
    <row r="513" spans="1:24" ht="12.75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</row>
    <row r="514" spans="1:24" ht="12.75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</row>
    <row r="515" spans="1:24" ht="12.7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</row>
    <row r="516" spans="1:24" ht="12.75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</row>
    <row r="517" spans="1:24" ht="12.75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</row>
    <row r="518" spans="1:24" ht="12.7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</row>
    <row r="519" spans="1:24" ht="12.75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</row>
    <row r="520" spans="1:24" ht="12.7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</row>
    <row r="521" spans="1:24" ht="12.75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</row>
    <row r="522" spans="1:24" ht="12.75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</row>
    <row r="523" spans="1:24" ht="12.75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</row>
    <row r="524" spans="1:24" ht="12.75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</row>
    <row r="525" spans="1:24" ht="12.7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</row>
    <row r="526" spans="1:24" ht="12.7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</row>
    <row r="527" spans="1:24" ht="12.75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</row>
    <row r="528" spans="1:24" ht="12.75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</row>
    <row r="529" spans="1:24" ht="12.75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</row>
    <row r="530" spans="1:24" ht="12.75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</row>
    <row r="531" spans="1:24" ht="12.75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</row>
    <row r="532" spans="1:24" ht="12.75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</row>
    <row r="533" spans="1:24" ht="12.75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</row>
    <row r="534" spans="1:24" ht="12.75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</row>
    <row r="535" spans="1:24" ht="12.7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</row>
    <row r="536" spans="1:24" ht="12.75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</row>
    <row r="537" spans="1:24" ht="12.75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</row>
    <row r="538" spans="1:24" ht="12.75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</row>
    <row r="539" spans="1:24" ht="12.75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</row>
    <row r="540" spans="1:24" ht="12.75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</row>
    <row r="541" spans="1:24" ht="12.75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</row>
    <row r="542" spans="1:24" ht="12.75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</row>
    <row r="543" spans="1:24" ht="12.7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</row>
    <row r="544" spans="1:24" ht="12.75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</row>
    <row r="545" spans="1:24" ht="12.7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</row>
    <row r="546" spans="1:24" ht="12.75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</row>
    <row r="547" spans="1:24" ht="12.75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</row>
    <row r="548" spans="1:24" ht="12.75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</row>
    <row r="549" spans="1:24" ht="12.75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</row>
    <row r="550" spans="1:24" ht="12.75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</row>
    <row r="551" spans="1:24" ht="12.7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</row>
    <row r="552" spans="1:24" ht="12.7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</row>
    <row r="553" spans="1:24" ht="12.7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</row>
    <row r="554" spans="1:24" ht="12.7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</row>
    <row r="555" spans="1:24" ht="12.7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</row>
    <row r="556" spans="1:24" ht="12.7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</row>
    <row r="557" spans="1:24" ht="12.7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</row>
    <row r="558" spans="1:24" ht="12.75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</row>
    <row r="559" spans="1:24" ht="12.75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</row>
    <row r="560" spans="1:24" ht="12.75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</row>
    <row r="561" spans="1:24" ht="12.75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</row>
    <row r="562" spans="1:24" ht="12.75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</row>
    <row r="563" spans="1:24" ht="12.75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</row>
    <row r="564" spans="1:24" ht="12.75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</row>
    <row r="565" spans="1:24" ht="12.7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</row>
    <row r="566" spans="1:24" ht="12.75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</row>
    <row r="567" spans="1:24" ht="12.75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</row>
    <row r="568" spans="1:24" ht="12.75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</row>
    <row r="569" spans="1:24" ht="12.75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</row>
    <row r="570" spans="1:24" ht="12.7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</row>
    <row r="571" spans="1:24" ht="12.75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</row>
    <row r="572" spans="1:24" ht="12.75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</row>
    <row r="573" spans="1:24" ht="12.75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</row>
    <row r="574" spans="1:24" ht="12.75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</row>
    <row r="575" spans="1:24" ht="12.7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</row>
    <row r="576" spans="1:24" ht="12.75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</row>
    <row r="577" spans="1:24" ht="12.75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</row>
    <row r="578" spans="1:24" ht="12.75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</row>
    <row r="579" spans="1:24" ht="12.75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</row>
    <row r="580" spans="1:24" ht="12.75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</row>
    <row r="581" spans="1:24" ht="12.75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</row>
    <row r="582" spans="1:24" ht="12.7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</row>
    <row r="583" spans="1:24" ht="12.7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</row>
    <row r="584" spans="1:24" ht="12.7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</row>
    <row r="585" spans="1:24" ht="12.7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</row>
    <row r="586" spans="1:24" ht="12.7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</row>
    <row r="587" spans="1:24" ht="12.7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</row>
    <row r="588" spans="1:24" ht="12.7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</row>
    <row r="589" spans="1:24" ht="12.7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</row>
    <row r="590" spans="1:24" ht="12.7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</row>
    <row r="591" spans="1:24" ht="12.7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</row>
    <row r="592" spans="1:24" ht="12.7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</row>
    <row r="593" spans="1:24" ht="12.7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</row>
    <row r="594" spans="1:24" ht="12.7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</row>
    <row r="595" spans="1:24" ht="12.7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</row>
    <row r="596" spans="1:24" ht="12.7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</row>
    <row r="597" spans="1:24" ht="12.7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</row>
    <row r="598" spans="1:24" ht="12.7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</row>
    <row r="599" spans="1:24" ht="12.7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</row>
    <row r="600" spans="1:24" ht="12.7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</row>
    <row r="601" spans="1:24" ht="12.7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</row>
    <row r="602" spans="1:24" ht="12.7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</row>
    <row r="603" spans="1:24" ht="12.7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</row>
    <row r="604" spans="1:24" ht="12.7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</row>
    <row r="605" spans="1:24" ht="12.7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</row>
    <row r="606" spans="1:24" ht="12.7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</row>
    <row r="607" spans="1:24" ht="12.7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</row>
    <row r="608" spans="1:24" ht="12.7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</row>
    <row r="609" spans="1:24" ht="12.7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</row>
    <row r="610" spans="1:24" ht="12.7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</row>
    <row r="611" spans="1:24" ht="12.7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</row>
    <row r="612" spans="1:24" ht="12.7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</row>
    <row r="613" spans="1:24" ht="12.7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</row>
    <row r="614" spans="1:24" ht="12.7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</row>
    <row r="615" spans="1:24" ht="12.7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</row>
    <row r="616" spans="1:24" ht="12.7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</row>
    <row r="617" spans="1:24" ht="12.7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</row>
    <row r="618" spans="1:24" ht="12.7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</row>
    <row r="619" spans="1:24" ht="12.7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</row>
    <row r="620" spans="1:24" ht="12.7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</row>
    <row r="621" spans="1:24" ht="12.7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</row>
    <row r="622" spans="1:24" ht="12.7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</row>
    <row r="623" spans="1:24" ht="12.7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</row>
    <row r="624" spans="1:24" ht="12.7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</row>
    <row r="625" spans="1:24" ht="12.7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</row>
    <row r="626" spans="1:24" ht="12.7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</row>
    <row r="627" spans="1:24" ht="12.7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</row>
    <row r="628" spans="1:24" ht="12.7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</row>
    <row r="629" spans="1:24" ht="12.7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</row>
    <row r="630" spans="1:24" ht="12.7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</row>
    <row r="631" spans="1:24" ht="12.7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</row>
    <row r="632" spans="1:24" ht="12.7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</row>
    <row r="633" spans="1:24" ht="12.7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</row>
    <row r="634" spans="1:24" ht="12.7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</row>
    <row r="635" spans="1:24" ht="12.7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</row>
    <row r="636" spans="1:24" ht="12.7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</row>
    <row r="637" spans="1:24" ht="12.7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</row>
    <row r="638" spans="1:24" ht="12.7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</row>
    <row r="639" spans="1:24" ht="12.7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</row>
    <row r="640" spans="1:24" ht="12.7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</row>
    <row r="641" spans="1:24" ht="12.7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</row>
    <row r="642" spans="1:24" ht="12.7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</row>
    <row r="643" spans="1:24" ht="12.7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</row>
    <row r="644" spans="1:24" ht="12.7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</row>
    <row r="645" spans="1:24" ht="12.7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</row>
    <row r="646" spans="1:24" ht="12.7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</row>
    <row r="647" spans="1:24" ht="12.7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</row>
    <row r="648" spans="1:24" ht="12.7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</row>
    <row r="649" spans="1:24" ht="12.7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</row>
    <row r="650" spans="1:24" ht="12.7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</row>
    <row r="651" spans="1:24" ht="12.7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</row>
    <row r="652" spans="1:24" ht="12.7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</row>
    <row r="653" spans="1:24" ht="12.7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</row>
    <row r="654" spans="1:24" ht="12.7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</row>
    <row r="655" spans="1:24" ht="12.7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</row>
    <row r="656" spans="1:24" ht="12.7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</row>
    <row r="657" spans="1:24" ht="12.7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</row>
    <row r="658" spans="1:24" ht="12.7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</row>
    <row r="659" spans="1:24" ht="12.7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</row>
    <row r="660" spans="1:24" ht="12.7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</row>
    <row r="661" spans="1:24" ht="12.7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</row>
    <row r="662" spans="1:24" ht="12.7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</row>
    <row r="663" spans="1:24" ht="12.7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</row>
    <row r="664" spans="1:24" ht="12.7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</row>
    <row r="665" spans="1:24" ht="12.7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</row>
    <row r="666" spans="1:24" ht="12.7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</row>
    <row r="667" spans="1:24" ht="12.7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</row>
    <row r="668" spans="1:24" ht="12.7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</row>
    <row r="669" spans="1:24" ht="12.7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</row>
    <row r="670" spans="1:24" ht="12.7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</row>
    <row r="671" spans="1:24" ht="12.7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</row>
    <row r="672" spans="1:24" ht="12.75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</row>
    <row r="673" spans="1:24" ht="12.75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</row>
    <row r="674" spans="1:24" ht="12.75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</row>
    <row r="675" spans="1:24" ht="12.7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</row>
    <row r="676" spans="1:24" ht="12.7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</row>
    <row r="677" spans="1:24" ht="12.75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</row>
    <row r="678" spans="1:24" ht="12.75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</row>
    <row r="679" spans="1:24" ht="12.75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</row>
    <row r="680" spans="1:24" ht="12.75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</row>
    <row r="681" spans="1:24" ht="12.75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</row>
    <row r="682" spans="1:24" ht="12.75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</row>
    <row r="683" spans="1:24" ht="12.75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</row>
    <row r="684" spans="1:24" ht="12.75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</row>
    <row r="685" spans="1:24" ht="12.7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</row>
    <row r="686" spans="1:24" ht="12.75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</row>
    <row r="687" spans="1:24" ht="12.75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</row>
    <row r="688" spans="1:24" ht="12.75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</row>
    <row r="689" spans="1:24" ht="12.75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</row>
    <row r="690" spans="1:24" ht="12.75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</row>
    <row r="691" spans="1:24" ht="12.75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</row>
    <row r="692" spans="1:24" ht="12.75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</row>
    <row r="693" spans="1:24" ht="12.75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</row>
    <row r="694" spans="1:24" ht="12.75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</row>
    <row r="695" spans="1:24" ht="12.7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</row>
    <row r="696" spans="1:24" ht="12.75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</row>
    <row r="697" spans="1:24" ht="12.75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</row>
    <row r="698" spans="1:24" ht="12.75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</row>
    <row r="699" spans="1:24" ht="12.75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</row>
    <row r="700" spans="1:24" ht="12.75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</row>
    <row r="701" spans="1:24" ht="12.75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</row>
    <row r="702" spans="1:24" ht="12.75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</row>
    <row r="703" spans="1:24" ht="12.75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</row>
    <row r="704" spans="1:24" ht="12.75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</row>
    <row r="705" spans="1:24" ht="12.7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</row>
    <row r="706" spans="1:24" ht="12.75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</row>
    <row r="707" spans="1:24" ht="12.75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</row>
    <row r="708" spans="1:24" ht="12.75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</row>
    <row r="709" spans="1:24" ht="12.75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</row>
    <row r="710" spans="1:24" ht="12.75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</row>
    <row r="711" spans="1:24" ht="12.75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</row>
    <row r="712" spans="1:24" ht="12.75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</row>
    <row r="713" spans="1:24" ht="12.75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</row>
    <row r="714" spans="1:24" ht="12.75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</row>
    <row r="715" spans="1:24" ht="12.7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</row>
    <row r="716" spans="1:24" ht="12.75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</row>
    <row r="717" spans="1:24" ht="12.75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</row>
    <row r="718" spans="1:24" ht="12.75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</row>
    <row r="719" spans="1:24" ht="12.75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</row>
    <row r="720" spans="1:24" ht="12.7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</row>
    <row r="721" spans="1:24" ht="12.75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</row>
    <row r="722" spans="1:24" ht="12.75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</row>
    <row r="723" spans="1:24" ht="12.75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</row>
    <row r="724" spans="1:24" ht="12.75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</row>
    <row r="725" spans="1:24" ht="12.7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</row>
    <row r="726" spans="1:24" ht="12.75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</row>
    <row r="727" spans="1:24" ht="12.75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</row>
    <row r="728" spans="1:24" ht="12.75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</row>
    <row r="729" spans="1:24" ht="12.75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</row>
    <row r="730" spans="1:24" ht="12.75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</row>
    <row r="731" spans="1:24" ht="12.75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</row>
    <row r="732" spans="1:24" ht="12.75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</row>
    <row r="733" spans="1:24" ht="12.75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</row>
    <row r="734" spans="1:24" ht="12.75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</row>
    <row r="735" spans="1:24" ht="12.7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</row>
    <row r="736" spans="1:24" ht="12.75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</row>
    <row r="737" spans="1:24" ht="12.75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</row>
    <row r="738" spans="1:24" ht="12.75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</row>
    <row r="739" spans="1:24" ht="12.75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</row>
    <row r="740" spans="1:24" ht="12.75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</row>
    <row r="741" spans="1:24" ht="12.75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</row>
    <row r="742" spans="1:24" ht="12.75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</row>
    <row r="743" spans="1:24" ht="12.75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</row>
    <row r="744" spans="1:24" ht="12.75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</row>
    <row r="745" spans="1:24" ht="12.7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</row>
    <row r="746" spans="1:24" ht="12.75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</row>
    <row r="747" spans="1:24" ht="12.75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</row>
    <row r="748" spans="1:24" ht="12.75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</row>
    <row r="749" spans="1:24" ht="12.75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</row>
    <row r="750" spans="1:24" ht="12.75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</row>
    <row r="751" spans="1:24" ht="12.75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</row>
    <row r="752" spans="1:24" ht="12.75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</row>
    <row r="753" spans="1:24" ht="12.75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</row>
    <row r="754" spans="1:24" ht="12.75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</row>
    <row r="755" spans="1:24" ht="12.7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</row>
    <row r="756" spans="1:24" ht="12.75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</row>
    <row r="757" spans="1:24" ht="12.75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</row>
    <row r="758" spans="1:24" ht="12.75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</row>
    <row r="759" spans="1:24" ht="12.75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</row>
    <row r="760" spans="1:24" ht="12.75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</row>
    <row r="761" spans="1:24" ht="12.75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</row>
    <row r="762" spans="1:24" ht="12.75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</row>
    <row r="763" spans="1:24" ht="12.75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</row>
    <row r="764" spans="1:24" ht="12.75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</row>
    <row r="765" spans="1:24" ht="12.7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</row>
    <row r="766" spans="1:24" ht="12.75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</row>
    <row r="767" spans="1:24" ht="12.75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</row>
    <row r="768" spans="1:24" ht="12.75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</row>
    <row r="769" spans="1:24" ht="12.75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</row>
    <row r="770" spans="1:24" ht="12.7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</row>
    <row r="771" spans="1:24" ht="12.75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</row>
    <row r="772" spans="1:24" ht="12.75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</row>
    <row r="773" spans="1:24" ht="12.75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</row>
    <row r="774" spans="1:24" ht="12.75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</row>
    <row r="775" spans="1:24" ht="12.7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</row>
    <row r="776" spans="1:24" ht="12.75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</row>
    <row r="777" spans="1:24" ht="12.75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</row>
    <row r="778" spans="1:24" ht="12.75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</row>
    <row r="779" spans="1:24" ht="12.75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</row>
    <row r="780" spans="1:24" ht="12.75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</row>
    <row r="781" spans="1:24" ht="12.75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</row>
    <row r="782" spans="1:24" ht="12.75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</row>
    <row r="783" spans="1:24" ht="12.75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</row>
    <row r="784" spans="1:24" ht="12.75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</row>
    <row r="785" spans="1:24" ht="12.7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</row>
    <row r="786" spans="1:24" ht="12.75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</row>
    <row r="787" spans="1:24" ht="12.75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</row>
    <row r="788" spans="1:24" ht="12.75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</row>
    <row r="789" spans="1:24" ht="12.75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</row>
    <row r="790" spans="1:24" ht="12.75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</row>
    <row r="791" spans="1:24" ht="12.75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</row>
    <row r="792" spans="1:24" ht="12.75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</row>
    <row r="793" spans="1:24" ht="12.75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</row>
    <row r="794" spans="1:24" ht="12.75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</row>
    <row r="795" spans="1:24" ht="12.7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</row>
    <row r="796" spans="1:24" ht="12.75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</row>
    <row r="797" spans="1:24" ht="12.75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</row>
    <row r="798" spans="1:24" ht="12.75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</row>
    <row r="799" spans="1:24" ht="12.75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</row>
    <row r="800" spans="1:24" ht="12.7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</row>
    <row r="801" spans="1:24" ht="12.75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</row>
    <row r="802" spans="1:24" ht="12.75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</row>
    <row r="803" spans="1:24" ht="12.75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</row>
    <row r="804" spans="1:24" ht="12.75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</row>
    <row r="805" spans="1:24" ht="12.7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</row>
    <row r="806" spans="1:24" ht="12.75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</row>
    <row r="807" spans="1:24" ht="12.75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</row>
    <row r="808" spans="1:24" ht="12.75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</row>
    <row r="809" spans="1:24" ht="12.75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</row>
    <row r="810" spans="1:24" ht="12.75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</row>
    <row r="811" spans="1:24" ht="12.75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</row>
    <row r="812" spans="1:24" ht="12.75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</row>
    <row r="813" spans="1:24" ht="12.75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</row>
    <row r="814" spans="1:24" ht="12.75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</row>
    <row r="815" spans="1:24" ht="12.7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</row>
    <row r="816" spans="1:24" ht="12.75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</row>
    <row r="817" spans="1:24" ht="12.75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</row>
    <row r="818" spans="1:24" ht="12.75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</row>
    <row r="819" spans="1:24" ht="12.75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</row>
    <row r="820" spans="1:24" ht="12.7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</row>
    <row r="821" spans="1:24" ht="12.75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</row>
    <row r="822" spans="1:24" ht="12.75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</row>
    <row r="823" spans="1:24" ht="12.75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</row>
    <row r="824" spans="1:24" ht="12.75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</row>
    <row r="825" spans="1:24" ht="12.7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</row>
    <row r="826" spans="1:24" ht="12.75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</row>
    <row r="827" spans="1:24" ht="12.75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</row>
    <row r="828" spans="1:24" ht="12.75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</row>
    <row r="829" spans="1:24" ht="12.75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</row>
    <row r="830" spans="1:24" ht="12.75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</row>
    <row r="831" spans="1:24" ht="12.75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</row>
    <row r="832" spans="1:24" ht="12.75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</row>
    <row r="833" spans="1:24" ht="12.75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</row>
    <row r="834" spans="1:24" ht="12.75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</row>
    <row r="835" spans="1:24" ht="12.7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</row>
    <row r="836" spans="1:24" ht="12.75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</row>
    <row r="837" spans="1:24" ht="12.75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</row>
    <row r="838" spans="1:24" ht="12.7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</row>
    <row r="839" spans="1:24" ht="12.75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</row>
    <row r="840" spans="1:24" ht="12.75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</row>
    <row r="841" spans="1:24" ht="12.75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</row>
    <row r="842" spans="1:24" ht="12.75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</row>
    <row r="843" spans="1:24" ht="12.75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</row>
    <row r="844" spans="1:24" ht="12.75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</row>
    <row r="845" spans="1:24" ht="12.7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</row>
    <row r="846" spans="1:24" ht="12.75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</row>
    <row r="847" spans="1:24" ht="12.75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</row>
    <row r="848" spans="1:24" ht="12.75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</row>
    <row r="849" spans="1:24" ht="12.75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</row>
    <row r="850" spans="1:24" ht="12.75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</row>
    <row r="851" spans="1:24" ht="12.75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</row>
    <row r="852" spans="1:24" ht="12.7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</row>
    <row r="853" spans="1:24" ht="12.75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</row>
    <row r="854" spans="1:24" ht="12.75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</row>
    <row r="855" spans="1:24" ht="12.7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</row>
    <row r="856" spans="1:24" ht="12.75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</row>
    <row r="857" spans="1:24" ht="12.75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</row>
    <row r="858" spans="1:24" ht="12.75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</row>
    <row r="859" spans="1:24" ht="12.75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</row>
    <row r="860" spans="1:24" ht="12.75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</row>
    <row r="861" spans="1:24" ht="12.75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</row>
    <row r="862" spans="1:24" ht="12.75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</row>
    <row r="863" spans="1:24" ht="12.75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</row>
    <row r="864" spans="1:24" ht="12.75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</row>
    <row r="865" spans="1:24" ht="12.7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</row>
    <row r="866" spans="1:24" ht="12.75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</row>
    <row r="867" spans="1:24" ht="12.75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</row>
    <row r="868" spans="1:24" ht="12.75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</row>
    <row r="869" spans="1:24" ht="12.75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</row>
    <row r="870" spans="1:24" ht="12.7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</row>
    <row r="871" spans="1:24" ht="12.7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</row>
    <row r="872" spans="1:24" ht="12.75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</row>
    <row r="873" spans="1:24" ht="12.75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</row>
    <row r="874" spans="1:24" ht="12.75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</row>
    <row r="875" spans="1:24" ht="12.7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</row>
    <row r="876" spans="1:24" ht="12.75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</row>
    <row r="877" spans="1:24" ht="12.75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</row>
    <row r="878" spans="1:24" ht="12.75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</row>
    <row r="879" spans="1:24" ht="12.75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</row>
    <row r="880" spans="1:24" ht="12.75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</row>
    <row r="881" spans="1:24" ht="12.75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</row>
    <row r="882" spans="1:24" ht="12.75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</row>
    <row r="883" spans="1:24" ht="12.75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</row>
    <row r="884" spans="1:24" ht="12.75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</row>
    <row r="885" spans="1:24" ht="12.7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</row>
    <row r="886" spans="1:24" ht="12.75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</row>
    <row r="887" spans="1:24" ht="12.75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</row>
    <row r="888" spans="1:24" ht="12.75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</row>
    <row r="889" spans="1:24" ht="12.75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</row>
    <row r="890" spans="1:24" ht="12.75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</row>
    <row r="891" spans="1:24" ht="12.75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</row>
    <row r="892" spans="1:24" ht="12.75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</row>
    <row r="893" spans="1:24" ht="12.75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</row>
    <row r="894" spans="1:24" ht="12.75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</row>
    <row r="895" spans="1:24" ht="12.7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</row>
    <row r="896" spans="1:24" ht="12.75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</row>
    <row r="897" spans="1:24" ht="12.75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</row>
    <row r="898" spans="1:24" ht="12.75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</row>
    <row r="899" spans="1:24" ht="12.75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</row>
    <row r="900" spans="1:24" ht="12.75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</row>
    <row r="901" spans="1:24" ht="12.75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</row>
    <row r="902" spans="1:24" ht="12.75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</row>
    <row r="903" spans="1:24" ht="12.75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</row>
    <row r="904" spans="1:24" ht="12.75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</row>
    <row r="905" spans="1:24" ht="12.7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</row>
    <row r="906" spans="1:24" ht="12.75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</row>
    <row r="907" spans="1:24" ht="12.75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</row>
    <row r="908" spans="1:24" ht="12.75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</row>
    <row r="909" spans="1:24" ht="12.75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</row>
    <row r="910" spans="1:24" ht="12.75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</row>
    <row r="911" spans="1:24" ht="12.75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</row>
    <row r="912" spans="1:24" ht="12.75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</row>
    <row r="913" spans="1:24" ht="12.75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</row>
    <row r="914" spans="1:24" ht="12.75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</row>
    <row r="915" spans="1:24" ht="12.7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</row>
    <row r="916" spans="1:24" ht="12.75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</row>
    <row r="917" spans="1:24" ht="12.75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</row>
    <row r="918" spans="1:24" ht="12.75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</row>
    <row r="919" spans="1:24" ht="12.75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</row>
    <row r="920" spans="1:24" ht="12.7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</row>
  </sheetData>
  <mergeCells count="19">
    <mergeCell ref="B6:C6"/>
    <mergeCell ref="C62:E62"/>
    <mergeCell ref="C64:E64"/>
    <mergeCell ref="J5:J6"/>
    <mergeCell ref="K5:K6"/>
    <mergeCell ref="L5:L6"/>
    <mergeCell ref="M5:M6"/>
    <mergeCell ref="N5:N6"/>
    <mergeCell ref="O5:P5"/>
    <mergeCell ref="A1:A3"/>
    <mergeCell ref="B3:P3"/>
    <mergeCell ref="A4:A7"/>
    <mergeCell ref="B4:H4"/>
    <mergeCell ref="J4:P4"/>
    <mergeCell ref="B5:D5"/>
    <mergeCell ref="E5:F6"/>
    <mergeCell ref="G5:G6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A8" sqref="A8"/>
    </sheetView>
  </sheetViews>
  <sheetFormatPr defaultRowHeight="15"/>
  <sheetData>
    <row r="1" spans="1:16">
      <c r="A1" s="1"/>
      <c r="B1" s="2" t="s">
        <v>0</v>
      </c>
      <c r="C1" s="2"/>
      <c r="D1" s="2"/>
      <c r="E1" s="3" t="s">
        <v>1</v>
      </c>
      <c r="F1" s="4">
        <f>[1]p.Gardă!C14</f>
        <v>2017</v>
      </c>
      <c r="G1" s="3" t="s">
        <v>2</v>
      </c>
      <c r="H1" s="2" t="str">
        <f>[1]p.Gardă!E19</f>
        <v>Hânceşti</v>
      </c>
      <c r="I1" s="5"/>
      <c r="J1" s="5"/>
      <c r="K1" s="5"/>
      <c r="L1" s="6"/>
      <c r="M1" s="6"/>
      <c r="N1" s="6"/>
      <c r="O1" s="6"/>
      <c r="P1" s="7"/>
    </row>
    <row r="2" spans="1:16">
      <c r="A2" s="8"/>
      <c r="B2" s="9"/>
      <c r="C2" s="6"/>
      <c r="D2" s="6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8"/>
      <c r="B3" s="11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>
      <c r="A4" s="14" t="s">
        <v>4</v>
      </c>
      <c r="B4" s="15" t="s">
        <v>5</v>
      </c>
      <c r="C4" s="16"/>
      <c r="D4" s="16"/>
      <c r="E4" s="16"/>
      <c r="F4" s="16"/>
      <c r="G4" s="16"/>
      <c r="H4" s="16"/>
      <c r="I4" s="17">
        <f>[1]p.Gardă!C14</f>
        <v>2017</v>
      </c>
      <c r="J4" s="18"/>
      <c r="K4" s="8"/>
      <c r="L4" s="8"/>
      <c r="M4" s="8"/>
      <c r="N4" s="8"/>
      <c r="O4" s="8"/>
      <c r="P4" s="19"/>
    </row>
    <row r="5" spans="1:16">
      <c r="A5" s="20"/>
      <c r="B5" s="21" t="s">
        <v>6</v>
      </c>
      <c r="C5" s="12"/>
      <c r="D5" s="13"/>
      <c r="E5" s="22" t="s">
        <v>7</v>
      </c>
      <c r="F5" s="23"/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25" t="s">
        <v>15</v>
      </c>
      <c r="O5" s="26" t="s">
        <v>16</v>
      </c>
      <c r="P5" s="13"/>
    </row>
    <row r="6" spans="1:16" ht="38.25">
      <c r="A6" s="20"/>
      <c r="B6" s="27" t="s">
        <v>15</v>
      </c>
      <c r="C6" s="28"/>
      <c r="D6" s="29" t="s">
        <v>17</v>
      </c>
      <c r="E6" s="30"/>
      <c r="F6" s="8"/>
      <c r="G6" s="20"/>
      <c r="H6" s="20"/>
      <c r="I6" s="20"/>
      <c r="J6" s="20"/>
      <c r="K6" s="20"/>
      <c r="L6" s="20"/>
      <c r="M6" s="20"/>
      <c r="N6" s="20"/>
      <c r="O6" s="31" t="s">
        <v>18</v>
      </c>
      <c r="P6" s="31" t="s">
        <v>19</v>
      </c>
    </row>
    <row r="7" spans="1:16">
      <c r="A7" s="32"/>
      <c r="B7" s="33" t="s">
        <v>20</v>
      </c>
      <c r="C7" s="34" t="s">
        <v>21</v>
      </c>
      <c r="D7" s="34" t="s">
        <v>20</v>
      </c>
      <c r="E7" s="31" t="s">
        <v>20</v>
      </c>
      <c r="F7" s="31" t="s">
        <v>21</v>
      </c>
      <c r="G7" s="31" t="s">
        <v>20</v>
      </c>
      <c r="H7" s="31" t="s">
        <v>20</v>
      </c>
      <c r="I7" s="31" t="s">
        <v>20</v>
      </c>
      <c r="J7" s="31" t="s">
        <v>20</v>
      </c>
      <c r="K7" s="31" t="s">
        <v>20</v>
      </c>
      <c r="L7" s="31" t="s">
        <v>20</v>
      </c>
      <c r="M7" s="31" t="s">
        <v>20</v>
      </c>
      <c r="N7" s="31" t="s">
        <v>20</v>
      </c>
      <c r="O7" s="31" t="s">
        <v>20</v>
      </c>
      <c r="P7" s="31" t="s">
        <v>20</v>
      </c>
    </row>
  </sheetData>
  <mergeCells count="17">
    <mergeCell ref="B6:C6"/>
    <mergeCell ref="J5:J6"/>
    <mergeCell ref="K5:K6"/>
    <mergeCell ref="L5:L6"/>
    <mergeCell ref="M5:M6"/>
    <mergeCell ref="N5:N6"/>
    <mergeCell ref="O5:P5"/>
    <mergeCell ref="A1:A3"/>
    <mergeCell ref="B3:P3"/>
    <mergeCell ref="A4:A7"/>
    <mergeCell ref="B4:H4"/>
    <mergeCell ref="J4:P4"/>
    <mergeCell ref="B5:D5"/>
    <mergeCell ref="E5:F6"/>
    <mergeCell ref="G5:G6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Tabel 2.3</vt:lpstr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UPGRADE</dc:creator>
  <cp:lastModifiedBy>UPGRADE</cp:lastModifiedBy>
  <dcterms:created xsi:type="dcterms:W3CDTF">2019-01-09T15:14:33Z</dcterms:created>
  <dcterms:modified xsi:type="dcterms:W3CDTF">2019-01-09T15:16:15Z</dcterms:modified>
</cp:coreProperties>
</file>